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0" windowWidth="18735" windowHeight="1134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<sst xmlns="http://schemas.openxmlformats.org/spreadsheetml/2006/main" count="157" uniqueCount="83">
  <si>
    <t>Results</t>
  </si>
  <si>
    <t>Position</t>
  </si>
  <si>
    <t>Stroke</t>
  </si>
  <si>
    <t>Club</t>
  </si>
  <si>
    <t>Gender</t>
  </si>
  <si>
    <t>Time</t>
  </si>
  <si>
    <t>APSM</t>
  </si>
  <si>
    <t>M</t>
  </si>
  <si>
    <t>Anderson, Robert</t>
  </si>
  <si>
    <t>F</t>
  </si>
  <si>
    <t xml:space="preserve">Antonie, Peter </t>
  </si>
  <si>
    <t>MUBC</t>
  </si>
  <si>
    <t xml:space="preserve">Boseley ,Chrisso </t>
  </si>
  <si>
    <t xml:space="preserve">Boynton, Kel </t>
  </si>
  <si>
    <t>MRC</t>
  </si>
  <si>
    <t>Broad, Lynne</t>
  </si>
  <si>
    <t>Bairnsdale</t>
  </si>
  <si>
    <t>Campbell, Mark</t>
  </si>
  <si>
    <t>Hawthorn</t>
  </si>
  <si>
    <t>Chatziyakoumis, Jack</t>
  </si>
  <si>
    <t>YYRC</t>
  </si>
  <si>
    <t>Corio</t>
  </si>
  <si>
    <t>Crooks, Timothy</t>
  </si>
  <si>
    <t xml:space="preserve">Currie, Max </t>
  </si>
  <si>
    <t>England, David</t>
  </si>
  <si>
    <t>Evans, Byrn</t>
  </si>
  <si>
    <t>Fergie, Kristy</t>
  </si>
  <si>
    <t>Richmond</t>
  </si>
  <si>
    <t xml:space="preserve">Finney, Nigel </t>
  </si>
  <si>
    <t>PHRC</t>
  </si>
  <si>
    <t xml:space="preserve">Gilbert, Kristine </t>
  </si>
  <si>
    <t xml:space="preserve">Goh, Thian Yit </t>
  </si>
  <si>
    <t xml:space="preserve">Golding, Sam </t>
  </si>
  <si>
    <t xml:space="preserve">Gould, Sue </t>
  </si>
  <si>
    <t>Graver, David</t>
  </si>
  <si>
    <t xml:space="preserve">Greenwood, Emma </t>
  </si>
  <si>
    <t>Hill, Benny</t>
  </si>
  <si>
    <t>Howard, Darren</t>
  </si>
  <si>
    <t>Wentworth</t>
  </si>
  <si>
    <t xml:space="preserve">Howard, Fiona </t>
  </si>
  <si>
    <t>Jeffery, Matt</t>
  </si>
  <si>
    <t xml:space="preserve">Kerin, Mike </t>
  </si>
  <si>
    <t xml:space="preserve">Kinch, Edward </t>
  </si>
  <si>
    <t xml:space="preserve">Longdon, Greg </t>
  </si>
  <si>
    <t xml:space="preserve">McDonald, Russell </t>
  </si>
  <si>
    <t>AMC</t>
  </si>
  <si>
    <t>Negri, Justin</t>
  </si>
  <si>
    <t>Cardinal</t>
  </si>
  <si>
    <t xml:space="preserve">Paterson, Douglas </t>
  </si>
  <si>
    <t xml:space="preserve">Perkins ,Adam </t>
  </si>
  <si>
    <t xml:space="preserve">Rickards, Field </t>
  </si>
  <si>
    <t>Stephen, Lachie</t>
  </si>
  <si>
    <t xml:space="preserve">Wheelahan, Jennifer </t>
  </si>
  <si>
    <t>Williams , Neil</t>
  </si>
  <si>
    <t xml:space="preserve">Wood, Tom </t>
  </si>
  <si>
    <t>Water Rower</t>
  </si>
  <si>
    <t>Lowis, Fran</t>
  </si>
  <si>
    <t xml:space="preserve">Venzke, Heinrich </t>
  </si>
  <si>
    <t>Venzke, Kimberley</t>
  </si>
  <si>
    <t>Virtual Ergo race  7000m</t>
  </si>
  <si>
    <t>Saturday, 13 June 2020</t>
  </si>
  <si>
    <t>McAllen, Nikki</t>
  </si>
  <si>
    <t>Flocas, Rob</t>
  </si>
  <si>
    <t xml:space="preserve">Boyd-Squires, Siobhan </t>
  </si>
  <si>
    <t>Furguson, Paul</t>
  </si>
  <si>
    <t>Butcher, Gary</t>
  </si>
  <si>
    <t>Keeble, Murray</t>
  </si>
  <si>
    <t>LaTrobe</t>
  </si>
  <si>
    <t>2020 John Whiting Round the Island Results with Prognostics</t>
  </si>
  <si>
    <t>Age</t>
  </si>
  <si>
    <t>Munson, Philip</t>
  </si>
  <si>
    <t xml:space="preserve">M </t>
  </si>
  <si>
    <t>Cross, Sam</t>
  </si>
  <si>
    <t>speed m/s</t>
  </si>
  <si>
    <t>Prognostics</t>
  </si>
  <si>
    <t>No reference data</t>
  </si>
  <si>
    <t>Rowing age used- this is your age at 31st Dec 2020</t>
  </si>
  <si>
    <t>Age Brackets as per normal masters rowing</t>
  </si>
  <si>
    <t>*</t>
  </si>
  <si>
    <t>Actual</t>
  </si>
  <si>
    <t xml:space="preserve"> speed m/s</t>
  </si>
  <si>
    <t>Reference Best Speed is the best speed achieved for splits for 5000m in that age bracket, for that gender, in  the last few years on concept2 database.</t>
  </si>
  <si>
    <t>Ref best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</si>
</sst>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47" fontId="0" fillId="0" borderId="0" xfId="0" applyNumberFormat="1" applyAlignment="1">
      <alignment/>
    </xf>
    <xf numFmtId="0" fontId="39" fillId="0" borderId="0" xfId="0" applyFont="1" applyAlignment="1">
      <alignment horizontal="left"/>
    </xf>
    <xf numFmtId="9" fontId="0" fillId="0" borderId="0" xfId="59" applyFont="1" applyAlignment="1">
      <alignment horizontal="center"/>
    </xf>
    <xf numFmtId="47" fontId="0" fillId="0" borderId="0" xfId="0" applyNumberFormat="1" applyAlignment="1">
      <alignment horizontal="center"/>
    </xf>
    <xf numFmtId="0" fontId="37" fillId="0" borderId="0" xfId="0" applyFont="1" applyAlignment="1">
      <alignment horizontal="left" vertical="top"/>
    </xf>
    <xf numFmtId="2" fontId="0" fillId="0" borderId="0" xfId="0" applyNumberFormat="1" applyAlignment="1">
      <alignment horizontal="center"/>
    </xf>
    <xf numFmtId="9" fontId="0" fillId="0" borderId="0" xfId="59" applyFont="1" applyAlignment="1">
      <alignment horizontal="center"/>
    </xf>
    <xf numFmtId="0" fontId="0" fillId="0" borderId="0" xfId="0" applyAlignment="1">
      <alignment horizontal="left"/>
    </xf>
    <xf numFmtId="2" fontId="3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22.421875" style="0" customWidth="1"/>
    <col min="3" max="3" width="11.00390625" style="0" customWidth="1"/>
    <col min="4" max="4" width="6.57421875" style="1" customWidth="1"/>
    <col min="5" max="5" width="6.00390625" style="1" customWidth="1"/>
    <col min="7" max="7" width="9.140625" style="1" customWidth="1"/>
    <col min="8" max="8" width="8.7109375" style="1" customWidth="1"/>
    <col min="9" max="9" width="9.140625" style="1" customWidth="1"/>
  </cols>
  <sheetData>
    <row r="1" ht="18.75">
      <c r="A1" s="5" t="s">
        <v>68</v>
      </c>
    </row>
    <row r="2" spans="1:7" ht="15.75" customHeight="1">
      <c r="A2" s="5" t="s">
        <v>60</v>
      </c>
      <c r="G2" s="5" t="s">
        <v>59</v>
      </c>
    </row>
    <row r="3" spans="1:9" ht="15.75" customHeight="1">
      <c r="A3" s="5" t="s">
        <v>0</v>
      </c>
      <c r="G3" s="3" t="s">
        <v>82</v>
      </c>
      <c r="H3" s="3" t="s">
        <v>79</v>
      </c>
      <c r="I3" s="3"/>
    </row>
    <row r="4" spans="1:9" s="2" customFormat="1" ht="15">
      <c r="A4" s="3" t="s">
        <v>1</v>
      </c>
      <c r="B4" s="2" t="s">
        <v>2</v>
      </c>
      <c r="C4" s="2" t="s">
        <v>3</v>
      </c>
      <c r="D4" s="3" t="s">
        <v>69</v>
      </c>
      <c r="E4" s="3" t="s">
        <v>4</v>
      </c>
      <c r="F4" s="3" t="s">
        <v>5</v>
      </c>
      <c r="G4" s="3" t="s">
        <v>73</v>
      </c>
      <c r="H4" s="3" t="s">
        <v>80</v>
      </c>
      <c r="I4" s="3" t="s">
        <v>74</v>
      </c>
    </row>
    <row r="5" spans="1:9" ht="15">
      <c r="A5" s="1">
        <v>1</v>
      </c>
      <c r="B5" t="s">
        <v>30</v>
      </c>
      <c r="C5" t="s">
        <v>16</v>
      </c>
      <c r="D5" s="1">
        <v>46</v>
      </c>
      <c r="E5" s="1" t="s">
        <v>9</v>
      </c>
      <c r="F5" s="4">
        <v>0.02006365740740741</v>
      </c>
      <c r="G5" s="9">
        <v>4.11</v>
      </c>
      <c r="H5" s="9">
        <f>7000/(MINUTE(F5)*60+SECOND(F5))</f>
        <v>4.036908881199539</v>
      </c>
      <c r="I5" s="10">
        <f>H5/G5</f>
        <v>0.9822162727979412</v>
      </c>
    </row>
    <row r="6" spans="1:9" ht="15">
      <c r="A6" s="1">
        <v>2</v>
      </c>
      <c r="B6" t="s">
        <v>10</v>
      </c>
      <c r="C6" t="s">
        <v>11</v>
      </c>
      <c r="D6" s="1">
        <v>62</v>
      </c>
      <c r="E6" s="1" t="s">
        <v>7</v>
      </c>
      <c r="F6" s="4">
        <v>0.017856481481481484</v>
      </c>
      <c r="G6" s="9">
        <v>4.65</v>
      </c>
      <c r="H6" s="9">
        <f>7000/(MINUTE(F6)*60+SECOND(F6))</f>
        <v>4.536616979909268</v>
      </c>
      <c r="I6" s="10">
        <f>H6/G6</f>
        <v>0.9756165548191973</v>
      </c>
    </row>
    <row r="7" spans="1:9" ht="15">
      <c r="A7" s="1">
        <v>3</v>
      </c>
      <c r="B7" t="s">
        <v>15</v>
      </c>
      <c r="C7" t="s">
        <v>16</v>
      </c>
      <c r="D7" s="1">
        <v>57</v>
      </c>
      <c r="E7" s="1" t="s">
        <v>9</v>
      </c>
      <c r="F7" s="4">
        <v>0.020671296296296295</v>
      </c>
      <c r="G7" s="9">
        <v>4.02</v>
      </c>
      <c r="H7" s="9">
        <f>7000/(MINUTE(F7)*60+SECOND(F7))</f>
        <v>3.9193729003359463</v>
      </c>
      <c r="I7" s="10">
        <f>H7/G7</f>
        <v>0.9749683831681459</v>
      </c>
    </row>
    <row r="8" spans="1:9" ht="15">
      <c r="A8" s="1">
        <v>4</v>
      </c>
      <c r="B8" t="s">
        <v>19</v>
      </c>
      <c r="C8" t="s">
        <v>20</v>
      </c>
      <c r="D8" s="1">
        <v>60</v>
      </c>
      <c r="E8" s="1" t="s">
        <v>7</v>
      </c>
      <c r="F8" s="4">
        <v>0.017899305555555554</v>
      </c>
      <c r="G8" s="9">
        <v>4.65</v>
      </c>
      <c r="H8" s="9">
        <f>7000/(MINUTE(F8)*60+SECOND(F8))</f>
        <v>4.527813712807244</v>
      </c>
      <c r="I8" s="10">
        <f>H8/G8</f>
        <v>0.9737233790983321</v>
      </c>
    </row>
    <row r="9" spans="1:9" ht="15">
      <c r="A9" s="1">
        <v>5</v>
      </c>
      <c r="B9" t="s">
        <v>26</v>
      </c>
      <c r="C9" t="s">
        <v>27</v>
      </c>
      <c r="D9" s="1">
        <v>32</v>
      </c>
      <c r="E9" s="1" t="s">
        <v>9</v>
      </c>
      <c r="F9" s="4">
        <v>0.019684027777777776</v>
      </c>
      <c r="G9" s="12">
        <v>4.27</v>
      </c>
      <c r="H9" s="9">
        <f>7000/(MINUTE(F9)*60+SECOND(F9))</f>
        <v>4.11522633744856</v>
      </c>
      <c r="I9" s="10">
        <f>H9/G9</f>
        <v>0.9637532406202717</v>
      </c>
    </row>
    <row r="10" spans="1:9" ht="15">
      <c r="A10" s="1">
        <v>6</v>
      </c>
      <c r="B10" t="s">
        <v>46</v>
      </c>
      <c r="C10" t="s">
        <v>47</v>
      </c>
      <c r="D10" s="1">
        <v>53</v>
      </c>
      <c r="E10" s="1" t="s">
        <v>7</v>
      </c>
      <c r="F10" s="4">
        <v>0.017291666666666667</v>
      </c>
      <c r="G10" s="9">
        <v>4.9</v>
      </c>
      <c r="H10" s="9">
        <f>7000/(MINUTE(F10)*60+SECOND(F10))</f>
        <v>4.685408299866131</v>
      </c>
      <c r="I10" s="10">
        <f>H10/G10</f>
        <v>0.9562057754828838</v>
      </c>
    </row>
    <row r="11" spans="1:9" ht="15">
      <c r="A11" s="1">
        <v>7</v>
      </c>
      <c r="B11" t="s">
        <v>54</v>
      </c>
      <c r="C11" t="s">
        <v>11</v>
      </c>
      <c r="D11" s="1">
        <v>72</v>
      </c>
      <c r="E11" s="1" t="s">
        <v>7</v>
      </c>
      <c r="F11" s="4">
        <v>0.019163194444444445</v>
      </c>
      <c r="G11" s="9">
        <v>4.47</v>
      </c>
      <c r="H11" s="9">
        <f>7000/(MINUTE(F11)*60+SECOND(F11))</f>
        <v>4.2270531400966185</v>
      </c>
      <c r="I11" s="10">
        <f>H11/G11</f>
        <v>0.9456494720574091</v>
      </c>
    </row>
    <row r="12" spans="1:9" ht="15">
      <c r="A12" s="1">
        <v>8</v>
      </c>
      <c r="B12" t="s">
        <v>43</v>
      </c>
      <c r="C12" t="s">
        <v>11</v>
      </c>
      <c r="D12" s="1">
        <v>65</v>
      </c>
      <c r="E12" s="1" t="s">
        <v>7</v>
      </c>
      <c r="F12" s="4">
        <v>0.018726851851851852</v>
      </c>
      <c r="G12" s="9">
        <v>4.63</v>
      </c>
      <c r="H12" s="9">
        <f>7000/(MINUTE(F12)*60+SECOND(F12))</f>
        <v>4.326328800988875</v>
      </c>
      <c r="I12" s="10">
        <f>H12/G12</f>
        <v>0.9344122680321545</v>
      </c>
    </row>
    <row r="13" spans="1:9" ht="15">
      <c r="A13" s="1">
        <v>9</v>
      </c>
      <c r="B13" t="s">
        <v>63</v>
      </c>
      <c r="C13" t="s">
        <v>29</v>
      </c>
      <c r="D13" s="1">
        <v>56</v>
      </c>
      <c r="E13" s="1" t="s">
        <v>9</v>
      </c>
      <c r="F13" s="4">
        <v>0.021726851851851848</v>
      </c>
      <c r="G13" s="9">
        <v>4.02</v>
      </c>
      <c r="H13" s="9">
        <f>7000/(MINUTE(F13)*60+SECOND(F13))</f>
        <v>3.7293553542887588</v>
      </c>
      <c r="I13" s="10">
        <f>H13/G13</f>
        <v>0.927700336887751</v>
      </c>
    </row>
    <row r="14" spans="1:9" ht="15">
      <c r="A14" s="1">
        <v>10</v>
      </c>
      <c r="B14" t="s">
        <v>35</v>
      </c>
      <c r="C14" t="s">
        <v>14</v>
      </c>
      <c r="D14" s="1">
        <v>46</v>
      </c>
      <c r="E14" s="1" t="s">
        <v>9</v>
      </c>
      <c r="F14" s="4">
        <v>0.021297453703703704</v>
      </c>
      <c r="G14" s="9">
        <v>4.11</v>
      </c>
      <c r="H14" s="9">
        <f>7000/(MINUTE(F14)*60+SECOND(F14))</f>
        <v>3.8043478260869565</v>
      </c>
      <c r="I14" s="10">
        <f>H14/G14</f>
        <v>0.925632074473712</v>
      </c>
    </row>
    <row r="15" spans="1:9" ht="15">
      <c r="A15" s="1">
        <v>11</v>
      </c>
      <c r="B15" t="s">
        <v>17</v>
      </c>
      <c r="C15" t="s">
        <v>18</v>
      </c>
      <c r="D15" s="1">
        <v>60</v>
      </c>
      <c r="E15" s="1" t="s">
        <v>7</v>
      </c>
      <c r="F15" s="4">
        <v>0.01893402777777778</v>
      </c>
      <c r="G15" s="9">
        <v>4.65</v>
      </c>
      <c r="H15" s="9">
        <f>7000/(MINUTE(F15)*60+SECOND(F15))</f>
        <v>4.278728606356968</v>
      </c>
      <c r="I15" s="10">
        <f>H15/G15</f>
        <v>0.9201566895391329</v>
      </c>
    </row>
    <row r="16" spans="1:9" ht="15">
      <c r="A16" s="1">
        <v>12</v>
      </c>
      <c r="B16" t="s">
        <v>23</v>
      </c>
      <c r="C16" t="s">
        <v>18</v>
      </c>
      <c r="D16" s="1">
        <v>15</v>
      </c>
      <c r="E16" s="1" t="s">
        <v>7</v>
      </c>
      <c r="F16" s="4">
        <v>0.018785879629629628</v>
      </c>
      <c r="G16" s="9">
        <v>4.69</v>
      </c>
      <c r="H16" s="9">
        <f>7000/(MINUTE(F16)*60+SECOND(F16))</f>
        <v>4.313000616142945</v>
      </c>
      <c r="I16" s="10">
        <f>H16/G16</f>
        <v>0.9196163360645938</v>
      </c>
    </row>
    <row r="17" spans="1:9" ht="15">
      <c r="A17" s="1">
        <v>13</v>
      </c>
      <c r="B17" t="s">
        <v>57</v>
      </c>
      <c r="C17" t="s">
        <v>29</v>
      </c>
      <c r="D17" s="1">
        <v>29</v>
      </c>
      <c r="E17" s="1" t="s">
        <v>7</v>
      </c>
      <c r="F17" s="4">
        <v>0.01744328703703704</v>
      </c>
      <c r="G17" s="9">
        <v>5.07</v>
      </c>
      <c r="H17" s="9">
        <f>7000/(MINUTE(F17)*60+SECOND(F17))</f>
        <v>4.644990046449901</v>
      </c>
      <c r="I17" s="10">
        <f>H17/G17</f>
        <v>0.9161716067948522</v>
      </c>
    </row>
    <row r="18" spans="1:9" ht="15">
      <c r="A18" s="1">
        <v>14</v>
      </c>
      <c r="B18" t="s">
        <v>41</v>
      </c>
      <c r="C18" t="s">
        <v>11</v>
      </c>
      <c r="D18" s="1">
        <v>73</v>
      </c>
      <c r="E18" s="1" t="s">
        <v>7</v>
      </c>
      <c r="F18" s="4">
        <v>0.019791666666666666</v>
      </c>
      <c r="G18" s="9">
        <v>4.47</v>
      </c>
      <c r="H18" s="9">
        <f>7000/(MINUTE(F18)*60+SECOND(F18))</f>
        <v>4.093567251461988</v>
      </c>
      <c r="I18" s="10">
        <f>H18/G18</f>
        <v>0.915786857150333</v>
      </c>
    </row>
    <row r="19" spans="1:9" ht="15">
      <c r="A19" s="1">
        <v>15</v>
      </c>
      <c r="B19" t="s">
        <v>61</v>
      </c>
      <c r="C19" t="s">
        <v>67</v>
      </c>
      <c r="D19" s="1">
        <v>48</v>
      </c>
      <c r="E19" s="1" t="s">
        <v>9</v>
      </c>
      <c r="F19" s="4">
        <v>0.02164351851851852</v>
      </c>
      <c r="G19" s="9">
        <v>4.11</v>
      </c>
      <c r="H19" s="9">
        <f>7000/(MINUTE(F19)*60+SECOND(F19))</f>
        <v>3.7433155080213902</v>
      </c>
      <c r="I19" s="10">
        <f>H19/G19</f>
        <v>0.910782362049</v>
      </c>
    </row>
    <row r="20" spans="1:9" ht="15">
      <c r="A20" s="1">
        <v>16</v>
      </c>
      <c r="B20" t="s">
        <v>39</v>
      </c>
      <c r="C20" t="s">
        <v>38</v>
      </c>
      <c r="D20" s="1">
        <v>51</v>
      </c>
      <c r="E20" s="1" t="s">
        <v>9</v>
      </c>
      <c r="F20" s="4">
        <v>0.021938657407407403</v>
      </c>
      <c r="G20" s="9">
        <v>4.07</v>
      </c>
      <c r="H20" s="9">
        <f>7000/(MINUTE(F20)*60+SECOND(F20))</f>
        <v>3.6939313984168867</v>
      </c>
      <c r="I20" s="10">
        <f>H20/G20</f>
        <v>0.9075998521908811</v>
      </c>
    </row>
    <row r="21" spans="1:9" ht="15">
      <c r="A21" s="1">
        <v>17</v>
      </c>
      <c r="B21" t="s">
        <v>50</v>
      </c>
      <c r="C21" t="s">
        <v>11</v>
      </c>
      <c r="D21" s="1">
        <v>70</v>
      </c>
      <c r="E21" s="1" t="s">
        <v>7</v>
      </c>
      <c r="F21" s="4">
        <v>0.020185185185185184</v>
      </c>
      <c r="G21" s="9">
        <v>4.47</v>
      </c>
      <c r="H21" s="9">
        <f>7000/(MINUTE(F21)*60+SECOND(F21))</f>
        <v>4.013761467889908</v>
      </c>
      <c r="I21" s="10">
        <f>H21/G21</f>
        <v>0.8979332142930443</v>
      </c>
    </row>
    <row r="22" spans="1:9" ht="15">
      <c r="A22" s="1">
        <v>18</v>
      </c>
      <c r="B22" t="s">
        <v>32</v>
      </c>
      <c r="C22" t="s">
        <v>11</v>
      </c>
      <c r="D22" s="1">
        <v>56</v>
      </c>
      <c r="E22" s="1" t="s">
        <v>7</v>
      </c>
      <c r="F22" s="4">
        <v>0.01893402777777778</v>
      </c>
      <c r="G22" s="9">
        <v>4.77</v>
      </c>
      <c r="H22" s="9">
        <f>7000/(MINUTE(F22)*60+SECOND(F22))</f>
        <v>4.278728606356968</v>
      </c>
      <c r="I22" s="10">
        <f>H22/G22</f>
        <v>0.8970080935758844</v>
      </c>
    </row>
    <row r="23" spans="1:9" ht="15">
      <c r="A23" s="1">
        <v>19</v>
      </c>
      <c r="B23" t="s">
        <v>34</v>
      </c>
      <c r="C23" t="s">
        <v>11</v>
      </c>
      <c r="D23" s="1">
        <v>73</v>
      </c>
      <c r="E23" s="1" t="s">
        <v>7</v>
      </c>
      <c r="F23" s="4">
        <v>0.020229166666666666</v>
      </c>
      <c r="G23" s="9">
        <v>4.47</v>
      </c>
      <c r="H23" s="9">
        <f>7000/(MINUTE(F23)*60+SECOND(F23))</f>
        <v>4.004576659038902</v>
      </c>
      <c r="I23" s="10">
        <f>H23/G23</f>
        <v>0.8958784472122824</v>
      </c>
    </row>
    <row r="24" spans="1:9" ht="15">
      <c r="A24" s="1">
        <v>20</v>
      </c>
      <c r="B24" t="s">
        <v>42</v>
      </c>
      <c r="C24" t="s">
        <v>20</v>
      </c>
      <c r="D24" s="1">
        <v>59</v>
      </c>
      <c r="E24" s="1" t="s">
        <v>7</v>
      </c>
      <c r="F24" s="4">
        <v>0.01901273148148148</v>
      </c>
      <c r="G24" s="9">
        <v>4.77</v>
      </c>
      <c r="H24" s="9">
        <f>7000/(MINUTE(F24)*60+SECOND(F24))</f>
        <v>4.26049908703591</v>
      </c>
      <c r="I24" s="10">
        <f>H24/G24</f>
        <v>0.8931863914121406</v>
      </c>
    </row>
    <row r="25" spans="1:9" ht="15">
      <c r="A25" s="1">
        <v>21</v>
      </c>
      <c r="B25" t="s">
        <v>58</v>
      </c>
      <c r="C25" t="s">
        <v>29</v>
      </c>
      <c r="D25" s="1">
        <v>27</v>
      </c>
      <c r="E25" s="1" t="s">
        <v>9</v>
      </c>
      <c r="F25" s="4">
        <v>0.021400462962962965</v>
      </c>
      <c r="G25" s="9">
        <v>4.27</v>
      </c>
      <c r="H25" s="9">
        <f>7000/(MINUTE(F25)*60+SECOND(F25))</f>
        <v>3.785830178474851</v>
      </c>
      <c r="I25" s="10">
        <f>H25/G25</f>
        <v>0.8866112830151877</v>
      </c>
    </row>
    <row r="26" spans="1:9" ht="15">
      <c r="A26" s="1">
        <v>22</v>
      </c>
      <c r="B26" t="s">
        <v>53</v>
      </c>
      <c r="C26" t="s">
        <v>20</v>
      </c>
      <c r="D26" s="1">
        <v>37</v>
      </c>
      <c r="E26" s="1" t="s">
        <v>7</v>
      </c>
      <c r="F26" s="4">
        <v>0.01815972222222222</v>
      </c>
      <c r="G26" s="9">
        <v>5.06</v>
      </c>
      <c r="H26" s="9">
        <f>7000/(MINUTE(F26)*60+SECOND(F26))</f>
        <v>4.461440407903123</v>
      </c>
      <c r="I26" s="10">
        <f>H26/G26</f>
        <v>0.8817075904946885</v>
      </c>
    </row>
    <row r="27" spans="1:9" ht="15">
      <c r="A27" s="1">
        <v>23</v>
      </c>
      <c r="B27" t="s">
        <v>13</v>
      </c>
      <c r="C27" t="s">
        <v>14</v>
      </c>
      <c r="D27" s="1">
        <v>68</v>
      </c>
      <c r="E27" s="1" t="s">
        <v>7</v>
      </c>
      <c r="F27" s="4">
        <v>0.01989699074074074</v>
      </c>
      <c r="G27" s="9">
        <v>4.63</v>
      </c>
      <c r="H27" s="9">
        <f>7000/(MINUTE(F27)*60+SECOND(F27))</f>
        <v>4.072134962187318</v>
      </c>
      <c r="I27" s="10">
        <f>H27/G27</f>
        <v>0.8795107909691833</v>
      </c>
    </row>
    <row r="28" spans="1:9" ht="15">
      <c r="A28" s="1">
        <v>24</v>
      </c>
      <c r="B28" t="s">
        <v>12</v>
      </c>
      <c r="D28" s="1">
        <v>56</v>
      </c>
      <c r="E28" s="1" t="s">
        <v>9</v>
      </c>
      <c r="F28" s="4">
        <v>0.02298958333333333</v>
      </c>
      <c r="G28" s="9">
        <v>4.02</v>
      </c>
      <c r="H28" s="9">
        <f>7000/(MINUTE(F28)*60+SECOND(F28))</f>
        <v>3.524672708962739</v>
      </c>
      <c r="I28" s="10">
        <f>H28/G28</f>
        <v>0.8767842559608804</v>
      </c>
    </row>
    <row r="29" spans="1:9" ht="15">
      <c r="A29" s="1">
        <v>25</v>
      </c>
      <c r="B29" t="s">
        <v>64</v>
      </c>
      <c r="C29" t="s">
        <v>11</v>
      </c>
      <c r="D29" s="1">
        <v>68</v>
      </c>
      <c r="E29" s="1" t="s">
        <v>7</v>
      </c>
      <c r="F29" s="4">
        <v>0.019967592592592592</v>
      </c>
      <c r="G29" s="9">
        <v>4.63</v>
      </c>
      <c r="H29" s="9">
        <f>7000/(MINUTE(F29)*60+SECOND(F29))</f>
        <v>4.057971014492754</v>
      </c>
      <c r="I29" s="10">
        <f>H29/G29</f>
        <v>0.8764516230005948</v>
      </c>
    </row>
    <row r="30" spans="1:9" ht="15">
      <c r="A30" s="1">
        <v>26</v>
      </c>
      <c r="B30" t="s">
        <v>70</v>
      </c>
      <c r="C30" t="s">
        <v>27</v>
      </c>
      <c r="D30" s="1">
        <v>65</v>
      </c>
      <c r="E30" s="1" t="s">
        <v>7</v>
      </c>
      <c r="F30" s="4">
        <v>0.02015740740740741</v>
      </c>
      <c r="G30" s="9">
        <v>4.63</v>
      </c>
      <c r="H30" s="9">
        <f>7000/(MINUTE(F30)*60+SECOND(F30))</f>
        <v>4.018369690011481</v>
      </c>
      <c r="I30" s="10">
        <f>H30/G30</f>
        <v>0.8678984211687863</v>
      </c>
    </row>
    <row r="31" spans="1:9" ht="15">
      <c r="A31" s="1">
        <v>27</v>
      </c>
      <c r="B31" t="s">
        <v>44</v>
      </c>
      <c r="C31" t="s">
        <v>45</v>
      </c>
      <c r="D31" s="1">
        <v>55</v>
      </c>
      <c r="E31" s="1" t="s">
        <v>7</v>
      </c>
      <c r="F31" s="4">
        <v>0.019618055555555555</v>
      </c>
      <c r="G31" s="9">
        <v>4.77</v>
      </c>
      <c r="H31" s="9">
        <f>7000/(MINUTE(F31)*60+SECOND(F31))</f>
        <v>4.129793510324483</v>
      </c>
      <c r="I31" s="10">
        <f>H31/G31</f>
        <v>0.8657848030030364</v>
      </c>
    </row>
    <row r="32" spans="1:9" ht="15">
      <c r="A32" s="1">
        <v>28</v>
      </c>
      <c r="B32" t="s">
        <v>40</v>
      </c>
      <c r="C32" t="s">
        <v>21</v>
      </c>
      <c r="D32" s="1">
        <v>29</v>
      </c>
      <c r="E32" s="1" t="s">
        <v>7</v>
      </c>
      <c r="F32" s="4">
        <v>0.018483796296296297</v>
      </c>
      <c r="G32" s="9">
        <v>5.07</v>
      </c>
      <c r="H32" s="9">
        <f>7000/(MINUTE(F32)*60+SECOND(F32))</f>
        <v>4.383218534752661</v>
      </c>
      <c r="I32" s="10">
        <f>H32/G32</f>
        <v>0.8645401449216293</v>
      </c>
    </row>
    <row r="33" spans="1:9" ht="15">
      <c r="A33" s="1">
        <v>29</v>
      </c>
      <c r="B33" t="s">
        <v>22</v>
      </c>
      <c r="D33" s="1">
        <v>29</v>
      </c>
      <c r="E33" s="1" t="s">
        <v>7</v>
      </c>
      <c r="F33" s="4">
        <v>0.01851273148148148</v>
      </c>
      <c r="G33" s="9">
        <v>5.07</v>
      </c>
      <c r="H33" s="9">
        <f>7000/(MINUTE(F33)*60+SECOND(F33))</f>
        <v>4.377736085053158</v>
      </c>
      <c r="I33" s="10">
        <f>H33/G33</f>
        <v>0.8634587938960864</v>
      </c>
    </row>
    <row r="34" spans="1:9" ht="15">
      <c r="A34" s="1">
        <v>30</v>
      </c>
      <c r="B34" t="s">
        <v>65</v>
      </c>
      <c r="C34" t="s">
        <v>11</v>
      </c>
      <c r="D34" s="1">
        <v>33</v>
      </c>
      <c r="E34" s="1" t="s">
        <v>7</v>
      </c>
      <c r="F34" s="4">
        <v>0.018533564814814815</v>
      </c>
      <c r="G34" s="9">
        <v>5.07</v>
      </c>
      <c r="H34" s="9">
        <f>7000/(MINUTE(F34)*60+SECOND(F34))</f>
        <v>4.372267332916927</v>
      </c>
      <c r="I34" s="10">
        <f>H34/G34</f>
        <v>0.8623801445595516</v>
      </c>
    </row>
    <row r="35" spans="1:9" ht="15">
      <c r="A35" s="1">
        <v>31</v>
      </c>
      <c r="B35" t="s">
        <v>33</v>
      </c>
      <c r="C35" t="s">
        <v>14</v>
      </c>
      <c r="D35" s="1">
        <v>71</v>
      </c>
      <c r="E35" s="1" t="s">
        <v>9</v>
      </c>
      <c r="F35" s="4">
        <v>0.023957175925925927</v>
      </c>
      <c r="G35" s="9">
        <v>3.93</v>
      </c>
      <c r="H35" s="9">
        <f>7000/(MINUTE(F35)*60+SECOND(F35))</f>
        <v>3.3816425120772946</v>
      </c>
      <c r="I35" s="10">
        <f>H35/G35</f>
        <v>0.8604688325896424</v>
      </c>
    </row>
    <row r="36" spans="1:9" ht="15">
      <c r="A36" s="1">
        <v>32</v>
      </c>
      <c r="B36" t="s">
        <v>28</v>
      </c>
      <c r="C36" t="s">
        <v>29</v>
      </c>
      <c r="D36" s="1">
        <v>67</v>
      </c>
      <c r="E36" s="1" t="s">
        <v>7</v>
      </c>
      <c r="F36" s="4">
        <v>0.02039351851851852</v>
      </c>
      <c r="G36" s="9">
        <v>4.63</v>
      </c>
      <c r="H36" s="9">
        <f>7000/(MINUTE(F36)*60+SECOND(F36))</f>
        <v>3.9727582292849033</v>
      </c>
      <c r="I36" s="10">
        <f>H36/G36</f>
        <v>0.8580471337548388</v>
      </c>
    </row>
    <row r="37" spans="1:9" ht="15">
      <c r="A37" s="1">
        <v>33</v>
      </c>
      <c r="B37" t="s">
        <v>62</v>
      </c>
      <c r="C37" t="s">
        <v>47</v>
      </c>
      <c r="D37" s="1">
        <v>50</v>
      </c>
      <c r="E37" s="1" t="s">
        <v>7</v>
      </c>
      <c r="F37" s="4">
        <v>0.019349537037037037</v>
      </c>
      <c r="G37" s="9">
        <v>4.9</v>
      </c>
      <c r="H37" s="9">
        <f>7000/(MINUTE(F37)*60+SECOND(F37))</f>
        <v>4.186602870813397</v>
      </c>
      <c r="I37" s="10">
        <f>H37/G37</f>
        <v>0.8544087491455912</v>
      </c>
    </row>
    <row r="38" spans="1:9" ht="15">
      <c r="A38" s="1">
        <v>34</v>
      </c>
      <c r="B38" t="s">
        <v>48</v>
      </c>
      <c r="C38" t="s">
        <v>6</v>
      </c>
      <c r="D38" s="1">
        <v>68</v>
      </c>
      <c r="E38" s="1" t="s">
        <v>7</v>
      </c>
      <c r="F38" s="4">
        <v>0.020506944444444446</v>
      </c>
      <c r="G38" s="9">
        <v>4.63</v>
      </c>
      <c r="H38" s="9">
        <f>7000/(MINUTE(F38)*60+SECOND(F38))</f>
        <v>3.950338600451467</v>
      </c>
      <c r="I38" s="10">
        <f>H38/G38</f>
        <v>0.8532048813070123</v>
      </c>
    </row>
    <row r="39" spans="1:9" ht="15">
      <c r="A39" s="1">
        <v>35</v>
      </c>
      <c r="B39" t="s">
        <v>49</v>
      </c>
      <c r="C39" t="s">
        <v>11</v>
      </c>
      <c r="D39" s="1">
        <v>52</v>
      </c>
      <c r="E39" s="1" t="s">
        <v>7</v>
      </c>
      <c r="F39" s="4">
        <v>0.019490740740740743</v>
      </c>
      <c r="G39" s="9">
        <v>4.9</v>
      </c>
      <c r="H39" s="9">
        <f>7000/(MINUTE(F39)*60+SECOND(F39))</f>
        <v>4.156769596199525</v>
      </c>
      <c r="I39" s="10">
        <f>H39/G39</f>
        <v>0.848320325755005</v>
      </c>
    </row>
    <row r="40" spans="1:9" ht="15">
      <c r="A40" s="1">
        <v>36</v>
      </c>
      <c r="B40" t="s">
        <v>25</v>
      </c>
      <c r="C40" t="s">
        <v>14</v>
      </c>
      <c r="D40" s="1">
        <v>32</v>
      </c>
      <c r="E40" s="1" t="s">
        <v>7</v>
      </c>
      <c r="F40" s="4">
        <v>0.019077546296296297</v>
      </c>
      <c r="G40" s="9">
        <v>5.07</v>
      </c>
      <c r="H40" s="9">
        <f>7000/(MINUTE(F40)*60+SECOND(F40))</f>
        <v>4.247572815533981</v>
      </c>
      <c r="I40" s="10">
        <f>H40/G40</f>
        <v>0.837785565194079</v>
      </c>
    </row>
    <row r="41" spans="1:9" ht="15">
      <c r="A41" s="1">
        <v>37</v>
      </c>
      <c r="B41" t="s">
        <v>51</v>
      </c>
      <c r="C41" t="s">
        <v>29</v>
      </c>
      <c r="D41" s="1">
        <v>19</v>
      </c>
      <c r="E41" s="1" t="s">
        <v>7</v>
      </c>
      <c r="F41" s="4">
        <v>0.019335648148148147</v>
      </c>
      <c r="G41" s="9">
        <v>5.11</v>
      </c>
      <c r="H41" s="9">
        <f>7000/(MINUTE(F41)*60+SECOND(F41))</f>
        <v>4.189108318372233</v>
      </c>
      <c r="I41" s="10">
        <f>H41/G41</f>
        <v>0.8197863636736267</v>
      </c>
    </row>
    <row r="42" spans="1:9" ht="15">
      <c r="A42" s="1">
        <v>38</v>
      </c>
      <c r="B42" t="s">
        <v>36</v>
      </c>
      <c r="C42" t="s">
        <v>6</v>
      </c>
      <c r="D42" s="1">
        <v>36</v>
      </c>
      <c r="E42" s="1" t="s">
        <v>71</v>
      </c>
      <c r="F42" s="4">
        <v>0.019699074074074074</v>
      </c>
      <c r="G42" s="9">
        <v>5.07</v>
      </c>
      <c r="H42" s="9">
        <f>7000/(MINUTE(F42)*60+SECOND(F42))</f>
        <v>4.112808460634548</v>
      </c>
      <c r="I42" s="10">
        <f>H42/G42</f>
        <v>0.811204824582751</v>
      </c>
    </row>
    <row r="43" spans="1:9" ht="15">
      <c r="A43" s="1">
        <v>39</v>
      </c>
      <c r="B43" t="s">
        <v>37</v>
      </c>
      <c r="C43" t="s">
        <v>38</v>
      </c>
      <c r="D43" s="1">
        <v>53</v>
      </c>
      <c r="E43" s="1" t="s">
        <v>7</v>
      </c>
      <c r="F43" s="4">
        <v>0.020677083333333332</v>
      </c>
      <c r="G43" s="9">
        <v>4.9</v>
      </c>
      <c r="H43" s="9">
        <f>7000/(MINUTE(F43)*60+SECOND(F43))</f>
        <v>3.9193729003359463</v>
      </c>
      <c r="I43" s="10">
        <f>H43/G43</f>
        <v>0.7998720204767237</v>
      </c>
    </row>
    <row r="44" spans="1:9" ht="15">
      <c r="A44" s="1">
        <v>40</v>
      </c>
      <c r="B44" t="s">
        <v>8</v>
      </c>
      <c r="C44" t="s">
        <v>6</v>
      </c>
      <c r="D44" s="1">
        <v>63</v>
      </c>
      <c r="E44" s="1" t="s">
        <v>7</v>
      </c>
      <c r="F44" s="4">
        <v>0.02192939814814815</v>
      </c>
      <c r="G44" s="9">
        <v>4.65</v>
      </c>
      <c r="H44" s="9">
        <f>7000/(MINUTE(F44)*60+SECOND(F44))</f>
        <v>3.6939313984168867</v>
      </c>
      <c r="I44" s="10">
        <f>H44/G44</f>
        <v>0.794393849121911</v>
      </c>
    </row>
    <row r="45" spans="1:9" ht="15">
      <c r="A45" s="1">
        <v>41</v>
      </c>
      <c r="B45" t="s">
        <v>24</v>
      </c>
      <c r="C45" t="s">
        <v>11</v>
      </c>
      <c r="D45" s="1">
        <v>64</v>
      </c>
      <c r="E45" s="1" t="s">
        <v>7</v>
      </c>
      <c r="F45" s="4">
        <v>0.022819444444444444</v>
      </c>
      <c r="G45" s="9">
        <v>4.65</v>
      </c>
      <c r="H45" s="9">
        <f>7000/(MINUTE(F45)*60+SECOND(F45))</f>
        <v>3.5496957403651117</v>
      </c>
      <c r="I45" s="10">
        <f>H45/G45</f>
        <v>0.7633754280355078</v>
      </c>
    </row>
    <row r="46" spans="1:9" ht="15">
      <c r="A46" s="1">
        <v>42</v>
      </c>
      <c r="B46" t="s">
        <v>72</v>
      </c>
      <c r="C46" t="s">
        <v>38</v>
      </c>
      <c r="D46" s="1">
        <v>72</v>
      </c>
      <c r="E46" s="1" t="s">
        <v>7</v>
      </c>
      <c r="F46" s="4">
        <v>0.02394675925925926</v>
      </c>
      <c r="G46" s="9">
        <v>4.47</v>
      </c>
      <c r="H46" s="9">
        <f>7000/(MINUTE(F46)*60+SECOND(F46))</f>
        <v>3.3832769453842437</v>
      </c>
      <c r="I46" s="10">
        <f>H46/G46</f>
        <v>0.7568852226810389</v>
      </c>
    </row>
    <row r="47" spans="1:9" ht="15">
      <c r="A47" s="1">
        <v>43</v>
      </c>
      <c r="B47" t="s">
        <v>56</v>
      </c>
      <c r="C47" t="s">
        <v>29</v>
      </c>
      <c r="D47" s="1">
        <v>67</v>
      </c>
      <c r="E47" s="1" t="s">
        <v>9</v>
      </c>
      <c r="F47" s="4">
        <v>0.02791666666666667</v>
      </c>
      <c r="G47" s="9">
        <v>3.88</v>
      </c>
      <c r="H47" s="9">
        <f>7000/(MINUTE(F47)*60+SECOND(F47))</f>
        <v>2.902155887230514</v>
      </c>
      <c r="I47" s="10">
        <f>H47/G47</f>
        <v>0.7479783214511634</v>
      </c>
    </row>
    <row r="48" spans="1:9" ht="15">
      <c r="A48" s="1">
        <v>44</v>
      </c>
      <c r="B48" t="s">
        <v>52</v>
      </c>
      <c r="C48" t="s">
        <v>18</v>
      </c>
      <c r="D48" s="1">
        <v>55</v>
      </c>
      <c r="E48" s="1" t="s">
        <v>9</v>
      </c>
      <c r="F48" s="4">
        <v>0.02710300925925926</v>
      </c>
      <c r="G48" s="9">
        <v>4.02</v>
      </c>
      <c r="H48" s="9">
        <f>7000/(MINUTE(F48)*60+SECOND(F48))</f>
        <v>2.9888983774551665</v>
      </c>
      <c r="I48" s="10">
        <f>H48/G48</f>
        <v>0.7435070590684495</v>
      </c>
    </row>
    <row r="49" spans="1:9" ht="15">
      <c r="A49" s="1">
        <v>45</v>
      </c>
      <c r="B49" t="s">
        <v>31</v>
      </c>
      <c r="C49" t="s">
        <v>6</v>
      </c>
      <c r="D49" s="1">
        <v>32</v>
      </c>
      <c r="E49" s="1" t="s">
        <v>7</v>
      </c>
      <c r="F49" s="4">
        <v>0.022230324074074072</v>
      </c>
      <c r="G49" s="9">
        <v>5.07</v>
      </c>
      <c r="H49" s="9">
        <f>7000/(MINUTE(F49)*60+SECOND(F49))</f>
        <v>3.643935450286309</v>
      </c>
      <c r="I49" s="10">
        <f>H49/G49</f>
        <v>0.7187249408848735</v>
      </c>
    </row>
    <row r="50" ht="15">
      <c r="F50" s="4"/>
    </row>
    <row r="51" spans="1:8" ht="15">
      <c r="A51"/>
      <c r="B51" s="8" t="s">
        <v>55</v>
      </c>
      <c r="F51" s="4"/>
      <c r="G51" s="7"/>
      <c r="H51" s="6"/>
    </row>
    <row r="52" spans="1:8" ht="15">
      <c r="A52"/>
      <c r="B52" t="s">
        <v>66</v>
      </c>
      <c r="C52" t="s">
        <v>11</v>
      </c>
      <c r="E52" s="1" t="s">
        <v>7</v>
      </c>
      <c r="F52" s="4">
        <v>0.01659722222222222</v>
      </c>
      <c r="H52" s="11" t="s">
        <v>75</v>
      </c>
    </row>
    <row r="53" spans="1:8" ht="15">
      <c r="A53"/>
      <c r="F53" s="4"/>
      <c r="G53" s="7"/>
      <c r="H53" s="6"/>
    </row>
    <row r="54" spans="1:6" ht="15">
      <c r="A54" s="1" t="s">
        <v>78</v>
      </c>
      <c r="B54" s="11" t="s">
        <v>81</v>
      </c>
      <c r="C54" s="1"/>
      <c r="F54" s="4"/>
    </row>
    <row r="55" spans="2:6" ht="15">
      <c r="B55" t="s">
        <v>76</v>
      </c>
      <c r="C55" s="1"/>
      <c r="D55"/>
      <c r="F55" s="4"/>
    </row>
    <row r="56" spans="2:6" ht="15">
      <c r="B56" t="s">
        <v>77</v>
      </c>
      <c r="C56" s="1"/>
      <c r="D56"/>
      <c r="F56" s="4"/>
    </row>
    <row r="57" ht="15">
      <c r="F57" s="4"/>
    </row>
    <row r="58" ht="15">
      <c r="F58" s="4"/>
    </row>
    <row r="60" spans="6:11" ht="15">
      <c r="F60" s="4"/>
      <c r="H60" s="7"/>
      <c r="K60" s="4"/>
    </row>
    <row r="63" ht="15">
      <c r="F63" s="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2020-06-06T03:54:21Z</dcterms:created>
  <dcterms:modified xsi:type="dcterms:W3CDTF">2020-06-13T04:43:08Z</dcterms:modified>
  <cp:category/>
  <cp:version/>
  <cp:contentType/>
  <cp:contentStatus/>
</cp:coreProperties>
</file>