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5600" windowHeight="8190" tabRatio="208" activeTab="0"/>
  </bookViews>
  <sheets>
    <sheet name="Overall results" sheetId="1" r:id="rId1"/>
    <sheet name="Class resul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<sst xmlns="http://schemas.openxmlformats.org/spreadsheetml/2006/main" count="834" uniqueCount="165">
  <si>
    <t>2009  Head of the Maribyrnong</t>
  </si>
  <si>
    <t>Bow Number</t>
  </si>
  <si>
    <t>Club</t>
  </si>
  <si>
    <t>Category</t>
  </si>
  <si>
    <t>Stroke</t>
  </si>
  <si>
    <t>Time</t>
  </si>
  <si>
    <t>Powerhouse</t>
  </si>
  <si>
    <t>MBB</t>
  </si>
  <si>
    <t>MUBC</t>
  </si>
  <si>
    <t>Nagambie</t>
  </si>
  <si>
    <t>Barwon</t>
  </si>
  <si>
    <t>Essendon</t>
  </si>
  <si>
    <t>Banks</t>
  </si>
  <si>
    <t>Colac</t>
  </si>
  <si>
    <t>MRC</t>
  </si>
  <si>
    <t>Cardinal</t>
  </si>
  <si>
    <t>WBB</t>
  </si>
  <si>
    <t>Footscray</t>
  </si>
  <si>
    <t>Hawthorn</t>
  </si>
  <si>
    <t>Richmond</t>
  </si>
  <si>
    <t>APSM</t>
  </si>
  <si>
    <t>YYRC</t>
  </si>
  <si>
    <t>Corio</t>
  </si>
  <si>
    <t xml:space="preserve"> </t>
  </si>
  <si>
    <t>Class</t>
  </si>
  <si>
    <t>prog %</t>
  </si>
  <si>
    <t>MENS OPEN</t>
  </si>
  <si>
    <t xml:space="preserve">Actual </t>
  </si>
  <si>
    <t>Speed</t>
  </si>
  <si>
    <t xml:space="preserve"> 500m</t>
  </si>
  <si>
    <t>pace</t>
  </si>
  <si>
    <t>prog.base</t>
  </si>
  <si>
    <t>2k</t>
  </si>
  <si>
    <t xml:space="preserve">place by </t>
  </si>
  <si>
    <t>MENS JUNIOR</t>
  </si>
  <si>
    <t>MENS MASTERS</t>
  </si>
  <si>
    <t>WOMENS OPEN</t>
  </si>
  <si>
    <t>1k</t>
  </si>
  <si>
    <t>WOMENS MASTERS</t>
  </si>
  <si>
    <t>by prog</t>
  </si>
  <si>
    <t xml:space="preserve">class </t>
  </si>
  <si>
    <t>calm</t>
  </si>
  <si>
    <t>weather:</t>
  </si>
  <si>
    <t>O'Connor - Smith  Shane</t>
  </si>
  <si>
    <t>Tyers  Gus</t>
  </si>
  <si>
    <t>Wertheimer  Adam</t>
  </si>
  <si>
    <t>Riddell  Scott</t>
  </si>
  <si>
    <t>Rowlands  Hamish</t>
  </si>
  <si>
    <t>Antonie  Peter</t>
  </si>
  <si>
    <t>Butcher  Gary</t>
  </si>
  <si>
    <t>Nugent  William</t>
  </si>
  <si>
    <t>SAUL  Richard</t>
  </si>
  <si>
    <t>Mercantile</t>
  </si>
  <si>
    <t>Browne Peter</t>
  </si>
  <si>
    <t>Day  Will</t>
  </si>
  <si>
    <t>Harrison  Jackson</t>
  </si>
  <si>
    <t>Allsop  Stewart</t>
  </si>
  <si>
    <t>Dingle  Matthew</t>
  </si>
  <si>
    <t>Yeong  Wai Mun</t>
  </si>
  <si>
    <t>Graham  Craig</t>
  </si>
  <si>
    <t>Whiting  John</t>
  </si>
  <si>
    <t>Ryan  Christian</t>
  </si>
  <si>
    <t>McKeand  John</t>
  </si>
  <si>
    <t>Heaton-Harris  Michael</t>
  </si>
  <si>
    <t>Dingle  Joseph</t>
  </si>
  <si>
    <t>Aberle  Peter</t>
  </si>
  <si>
    <t>Cornwell  Michael</t>
  </si>
  <si>
    <t>Ellis  George</t>
  </si>
  <si>
    <t>Wood  Tom</t>
  </si>
  <si>
    <t>Usher  Shane</t>
  </si>
  <si>
    <t>Trayanovski  Daniel</t>
  </si>
  <si>
    <t>Reynolds  Philip</t>
  </si>
  <si>
    <t>Jolly  David</t>
  </si>
  <si>
    <t>Rawson  Colin</t>
  </si>
  <si>
    <t>Rickards  Field</t>
  </si>
  <si>
    <t>Roberts  Greg</t>
  </si>
  <si>
    <t>Jeffery  Matt</t>
  </si>
  <si>
    <t>Spiteri  Tim</t>
  </si>
  <si>
    <t>Leichhardt</t>
  </si>
  <si>
    <t>Tindale  Timothy</t>
  </si>
  <si>
    <t>Chatziyakoumis  Jack</t>
  </si>
  <si>
    <t>Costaras  George</t>
  </si>
  <si>
    <t>Kinch  Edward</t>
  </si>
  <si>
    <t>Critchell  Stuart</t>
  </si>
  <si>
    <t>Tait  Gary</t>
  </si>
  <si>
    <t>Ferguson  Paul</t>
  </si>
  <si>
    <t>Yann  Warren</t>
  </si>
  <si>
    <t>Wright  Philip</t>
  </si>
  <si>
    <t>Ryan  Phil</t>
  </si>
  <si>
    <t>MGS</t>
  </si>
  <si>
    <t>Panton  Matt</t>
  </si>
  <si>
    <t>Wicks  Michael</t>
  </si>
  <si>
    <t>Kelly  Jack</t>
  </si>
  <si>
    <t>Hamilton College</t>
  </si>
  <si>
    <t>McCormack  Sebastian</t>
  </si>
  <si>
    <t>Nott  Callum</t>
  </si>
  <si>
    <t>Berry  Hugo</t>
  </si>
  <si>
    <t>Nicol  Jack</t>
  </si>
  <si>
    <t>Fuller  Ed</t>
  </si>
  <si>
    <t>Marshall  David</t>
  </si>
  <si>
    <t>Hendy  Christian</t>
  </si>
  <si>
    <t>Dix  Bill</t>
  </si>
  <si>
    <t>Burnside  Mitchel</t>
  </si>
  <si>
    <t>Walker  Pierce</t>
  </si>
  <si>
    <t>Hooper  Harrison</t>
  </si>
  <si>
    <t>Burke  Andrew</t>
  </si>
  <si>
    <t>Grammarians</t>
  </si>
  <si>
    <t>Dakic  Michael</t>
  </si>
  <si>
    <t>Freeland-Small  Pat</t>
  </si>
  <si>
    <t>Nicholson  Peter</t>
  </si>
  <si>
    <t>Grant  Warwick</t>
  </si>
  <si>
    <t>McSweeney  Paul</t>
  </si>
  <si>
    <t>Groves  Mark</t>
  </si>
  <si>
    <t>Philp  Peter</t>
  </si>
  <si>
    <t>Sweeney  Barry</t>
  </si>
  <si>
    <t>Young  Rob</t>
  </si>
  <si>
    <t>White  Russell</t>
  </si>
  <si>
    <t>Stange  Wayne</t>
  </si>
  <si>
    <t>Mursell  Ross</t>
  </si>
  <si>
    <t>Crust  Anthony</t>
  </si>
  <si>
    <t>Van Apeldoorn  Hank</t>
  </si>
  <si>
    <t>Other</t>
  </si>
  <si>
    <t>Patterson  Dean</t>
  </si>
  <si>
    <t>Gibb  Donald</t>
  </si>
  <si>
    <t>Benson  Peter</t>
  </si>
  <si>
    <t>Weatherly  James</t>
  </si>
  <si>
    <t>Smith  Jordan</t>
  </si>
  <si>
    <t>Hogan  Dave</t>
  </si>
  <si>
    <t>Selby Smith  Robyn</t>
  </si>
  <si>
    <t>Kennedy  Regina</t>
  </si>
  <si>
    <t>Perkins  Sarah</t>
  </si>
  <si>
    <t>McPherson  Tamara</t>
  </si>
  <si>
    <t>Milne  Fiona</t>
  </si>
  <si>
    <t>Anskaitis  Nicole</t>
  </si>
  <si>
    <t>Cornwell  Anna</t>
  </si>
  <si>
    <t>Curline  Justine</t>
  </si>
  <si>
    <t>Kerin  Laura</t>
  </si>
  <si>
    <t>Stoeckel  Katie</t>
  </si>
  <si>
    <t>Manning  Carolyn</t>
  </si>
  <si>
    <t>McGauran  Monica</t>
  </si>
  <si>
    <t>McMahon  Jane</t>
  </si>
  <si>
    <t>Thomas  Madeleine</t>
  </si>
  <si>
    <t>Wathen  Sophie</t>
  </si>
  <si>
    <t>Yandell  Sarah</t>
  </si>
  <si>
    <t>Yann  Jenny</t>
  </si>
  <si>
    <t>Bartlett  Susie</t>
  </si>
  <si>
    <t>De Koster  Louise</t>
  </si>
  <si>
    <t>Foley  Anna</t>
  </si>
  <si>
    <t>Ryan  Brigid</t>
  </si>
  <si>
    <t>Kilby  Jenn</t>
  </si>
  <si>
    <t>Gould  Sue</t>
  </si>
  <si>
    <t>Bourke  Juliet</t>
  </si>
  <si>
    <t>Button  Rachael</t>
  </si>
  <si>
    <t>Tamasauskas  Daina</t>
  </si>
  <si>
    <t>Blake  Michelle</t>
  </si>
  <si>
    <t>Browne  Carolyn</t>
  </si>
  <si>
    <t>Murray  Lynne</t>
  </si>
  <si>
    <t>MO</t>
  </si>
  <si>
    <t>WO</t>
  </si>
  <si>
    <t>JM</t>
  </si>
  <si>
    <t>Swan River</t>
  </si>
  <si>
    <t>`</t>
  </si>
  <si>
    <t>2011 Head of the Yarra</t>
  </si>
  <si>
    <t xml:space="preserve"> -against tide - with stream on upper part of the course</t>
  </si>
  <si>
    <t>Course distance used for Prognostics  - 8000 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</si>
</sst>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[hh]:mm:ss.00"/>
    <numFmt numFmtId="166" formatCode="mm:ss.00"/>
    <numFmt numFmtId="167" formatCode="0.000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hh:mm:ss;@"/>
    <numFmt numFmtId="174" formatCode="[$-C09]dddd\,\ d\ mmmm\ yyyy"/>
    <numFmt numFmtId="175" formatCode="m:ss.0"/>
  </numFmts>
  <fonts count="3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/>
    </xf>
    <xf numFmtId="167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6"/>
  <sheetViews>
    <sheetView tabSelected="1" zoomScalePageLayoutView="0" workbookViewId="0" topLeftCell="A1">
      <selection activeCell="O17" sqref="O17"/>
    </sheetView>
  </sheetViews>
  <sheetFormatPr defaultColWidth="11.57421875" defaultRowHeight="15" customHeight="1"/>
  <cols>
    <col min="1" max="1" width="18.57421875" style="2" customWidth="1"/>
    <col min="2" max="2" width="11.57421875" style="0" customWidth="1"/>
    <col min="3" max="3" width="22.00390625" style="0" customWidth="1"/>
    <col min="4" max="4" width="9.140625" style="2" customWidth="1"/>
    <col min="5" max="5" width="6.421875" style="2" customWidth="1"/>
    <col min="6" max="6" width="11.57421875" style="2" customWidth="1"/>
    <col min="7" max="7" width="7.8515625" style="4" customWidth="1"/>
    <col min="8" max="8" width="7.140625" style="2" customWidth="1"/>
    <col min="9" max="9" width="9.421875" style="3" customWidth="1"/>
    <col min="10" max="10" width="8.28125" style="8" customWidth="1"/>
    <col min="11" max="11" width="8.7109375" style="19" customWidth="1"/>
  </cols>
  <sheetData>
    <row r="3" spans="1:3" ht="15" customHeight="1">
      <c r="A3" s="10"/>
      <c r="B3" s="10" t="s">
        <v>0</v>
      </c>
      <c r="C3" s="11" t="s">
        <v>162</v>
      </c>
    </row>
    <row r="4" spans="1:6" ht="15" customHeight="1">
      <c r="A4" s="10"/>
      <c r="B4" s="10"/>
      <c r="C4" s="11" t="s">
        <v>23</v>
      </c>
      <c r="D4" s="10" t="s">
        <v>42</v>
      </c>
      <c r="E4" s="22" t="s">
        <v>41</v>
      </c>
      <c r="F4" s="23" t="s">
        <v>163</v>
      </c>
    </row>
    <row r="5" spans="1:4" ht="15" customHeight="1">
      <c r="A5" s="10"/>
      <c r="B5" s="18">
        <v>40782</v>
      </c>
      <c r="C5" s="11"/>
      <c r="D5" s="24" t="s">
        <v>164</v>
      </c>
    </row>
    <row r="7" ht="15" customHeight="1">
      <c r="K7" s="20"/>
    </row>
    <row r="8" spans="1:11" s="11" customFormat="1" ht="15" customHeight="1">
      <c r="A8" s="10" t="s">
        <v>1</v>
      </c>
      <c r="B8" s="11" t="s">
        <v>2</v>
      </c>
      <c r="C8" s="11" t="s">
        <v>4</v>
      </c>
      <c r="D8" s="10" t="s">
        <v>3</v>
      </c>
      <c r="E8" s="10" t="s">
        <v>24</v>
      </c>
      <c r="F8" s="10" t="s">
        <v>5</v>
      </c>
      <c r="G8" s="10" t="s">
        <v>27</v>
      </c>
      <c r="H8" s="10" t="s">
        <v>29</v>
      </c>
      <c r="I8" s="12" t="s">
        <v>31</v>
      </c>
      <c r="J8" s="13" t="s">
        <v>25</v>
      </c>
      <c r="K8" s="20"/>
    </row>
    <row r="9" spans="7:11" ht="15" customHeight="1">
      <c r="G9" s="14" t="s">
        <v>28</v>
      </c>
      <c r="H9" s="10" t="s">
        <v>30</v>
      </c>
      <c r="I9" s="12" t="s">
        <v>32</v>
      </c>
      <c r="J9" s="13"/>
      <c r="K9" s="20"/>
    </row>
    <row r="10" spans="1:11" ht="15" customHeight="1">
      <c r="A10" s="2">
        <v>20</v>
      </c>
      <c r="B10" t="s">
        <v>8</v>
      </c>
      <c r="C10" t="s">
        <v>60</v>
      </c>
      <c r="D10" t="s">
        <v>7</v>
      </c>
      <c r="E10" s="2">
        <v>63</v>
      </c>
      <c r="F10" s="21">
        <v>0.023753125</v>
      </c>
      <c r="G10" s="3">
        <f>8000/(MINUTE(F10)*60+SECOND(F10))</f>
        <v>3.898635477582846</v>
      </c>
      <c r="H10" s="6">
        <f>(500/G10)/86400</f>
        <v>0.001484375</v>
      </c>
      <c r="I10" s="3">
        <v>4.338</v>
      </c>
      <c r="J10" s="8">
        <f>G10/I10</f>
        <v>0.8987172608535836</v>
      </c>
      <c r="K10" s="19">
        <v>1</v>
      </c>
    </row>
    <row r="11" spans="1:11" ht="15" customHeight="1">
      <c r="A11" s="2">
        <v>22</v>
      </c>
      <c r="B11" t="s">
        <v>8</v>
      </c>
      <c r="C11" t="s">
        <v>62</v>
      </c>
      <c r="D11" t="s">
        <v>7</v>
      </c>
      <c r="E11" s="2">
        <v>60</v>
      </c>
      <c r="F11" s="21">
        <v>0.02372337962962963</v>
      </c>
      <c r="G11" s="3">
        <f>8000/(MINUTE(F11)*60+SECOND(F11))</f>
        <v>3.902439024390244</v>
      </c>
      <c r="H11" s="6">
        <f>(500/G11)/86400</f>
        <v>0.0014829282407407408</v>
      </c>
      <c r="I11" s="3">
        <v>4.361</v>
      </c>
      <c r="J11" s="8">
        <f>G11/I11</f>
        <v>0.8948495813781803</v>
      </c>
      <c r="K11" s="19">
        <f>K10+1</f>
        <v>2</v>
      </c>
    </row>
    <row r="12" spans="1:11" ht="15" customHeight="1">
      <c r="A12" s="2">
        <v>49</v>
      </c>
      <c r="B12" t="s">
        <v>11</v>
      </c>
      <c r="C12" t="s">
        <v>131</v>
      </c>
      <c r="D12" t="s">
        <v>16</v>
      </c>
      <c r="E12" s="2">
        <v>38</v>
      </c>
      <c r="F12" s="21">
        <v>0.024750925925925926</v>
      </c>
      <c r="G12" s="3">
        <f>8000/(MINUTE(F12)*60+SECOND(F12))</f>
        <v>3.7418147801683816</v>
      </c>
      <c r="H12" s="6">
        <f>(500/G12)/86400</f>
        <v>0.001546585648148148</v>
      </c>
      <c r="I12" s="3">
        <v>4.204</v>
      </c>
      <c r="J12" s="8">
        <f>G12/I12</f>
        <v>0.8900606042265419</v>
      </c>
      <c r="K12" s="19">
        <f aca="true" t="shared" si="0" ref="K12:K75">K11+1</f>
        <v>3</v>
      </c>
    </row>
    <row r="13" spans="1:11" ht="15" customHeight="1">
      <c r="A13" s="2">
        <v>7</v>
      </c>
      <c r="B13" t="s">
        <v>8</v>
      </c>
      <c r="C13" t="s">
        <v>48</v>
      </c>
      <c r="D13" t="s">
        <v>7</v>
      </c>
      <c r="E13" s="2">
        <v>53</v>
      </c>
      <c r="F13" s="21">
        <v>0.02289872685185185</v>
      </c>
      <c r="G13" s="3">
        <f>8000/(MINUTE(F13)*60+SECOND(F13))</f>
        <v>4.044489383215369</v>
      </c>
      <c r="H13" s="6">
        <f>(500/G13)/86400</f>
        <v>0.0014308449074074074</v>
      </c>
      <c r="I13" s="3">
        <v>4.557</v>
      </c>
      <c r="J13" s="8">
        <f>G13/I13</f>
        <v>0.8875333296500699</v>
      </c>
      <c r="K13" s="19">
        <f t="shared" si="0"/>
        <v>4</v>
      </c>
    </row>
    <row r="14" spans="1:11" ht="15" customHeight="1">
      <c r="A14" s="2">
        <v>12</v>
      </c>
      <c r="B14" t="s">
        <v>52</v>
      </c>
      <c r="C14" t="s">
        <v>128</v>
      </c>
      <c r="D14" t="s">
        <v>16</v>
      </c>
      <c r="E14" s="2" t="s">
        <v>158</v>
      </c>
      <c r="F14" s="21">
        <v>0.02299965277777778</v>
      </c>
      <c r="G14" s="3">
        <f>8000/(MINUTE(F14)*60+SECOND(F14))</f>
        <v>4.026170105686965</v>
      </c>
      <c r="H14" s="6">
        <f>(500/G14)/86400</f>
        <v>0.001437355324074074</v>
      </c>
      <c r="I14" s="3">
        <v>4.54</v>
      </c>
      <c r="J14" s="8">
        <f>G14/I14</f>
        <v>0.8868216091821509</v>
      </c>
      <c r="K14" s="19">
        <f t="shared" si="0"/>
        <v>5</v>
      </c>
    </row>
    <row r="15" spans="1:11" ht="15" customHeight="1">
      <c r="A15" s="2">
        <v>1</v>
      </c>
      <c r="B15" t="s">
        <v>6</v>
      </c>
      <c r="C15" t="s">
        <v>43</v>
      </c>
      <c r="D15" t="s">
        <v>7</v>
      </c>
      <c r="E15" s="2">
        <v>41</v>
      </c>
      <c r="F15" s="21">
        <v>0.022058912037037037</v>
      </c>
      <c r="G15" s="3">
        <f>8000/(MINUTE(F15)*60+SECOND(F15))</f>
        <v>4.197271773347325</v>
      </c>
      <c r="H15" s="6">
        <f>(500/G15)/86400</f>
        <v>0.001378761574074074</v>
      </c>
      <c r="I15" s="3">
        <v>4.734</v>
      </c>
      <c r="J15" s="8">
        <f>G15/I15</f>
        <v>0.8866226813154466</v>
      </c>
      <c r="K15" s="19">
        <f t="shared" si="0"/>
        <v>6</v>
      </c>
    </row>
    <row r="16" spans="1:11" ht="15" customHeight="1">
      <c r="A16" s="2">
        <v>51</v>
      </c>
      <c r="B16" t="s">
        <v>8</v>
      </c>
      <c r="C16" t="s">
        <v>132</v>
      </c>
      <c r="D16" t="s">
        <v>16</v>
      </c>
      <c r="E16" s="2">
        <v>40</v>
      </c>
      <c r="F16" s="21">
        <v>0.025130902777777773</v>
      </c>
      <c r="G16" s="3">
        <f>8000/(MINUTE(F16)*60+SECOND(F16))</f>
        <v>3.684937816674344</v>
      </c>
      <c r="H16" s="6">
        <f>(500/G16)/86400</f>
        <v>0.0015704571759259259</v>
      </c>
      <c r="I16" s="3">
        <v>4.178</v>
      </c>
      <c r="J16" s="8">
        <f>G16/I16</f>
        <v>0.8819860738808866</v>
      </c>
      <c r="K16" s="19">
        <f t="shared" si="0"/>
        <v>7</v>
      </c>
    </row>
    <row r="17" spans="1:11" ht="15" customHeight="1">
      <c r="A17" s="2">
        <v>105</v>
      </c>
      <c r="B17" t="s">
        <v>19</v>
      </c>
      <c r="C17" t="s">
        <v>138</v>
      </c>
      <c r="D17" t="s">
        <v>16</v>
      </c>
      <c r="E17" s="2">
        <v>47</v>
      </c>
      <c r="F17" s="21">
        <v>0.025782407407407407</v>
      </c>
      <c r="G17" s="3">
        <f>8000/(MINUTE(F17)*60+SECOND(F17))</f>
        <v>3.5906642728904847</v>
      </c>
      <c r="H17" s="6">
        <f>(500/G17)/86400</f>
        <v>0.0016116898148148147</v>
      </c>
      <c r="I17" s="3">
        <v>4.088</v>
      </c>
      <c r="J17" s="8">
        <f>G17/I17</f>
        <v>0.8783425325074571</v>
      </c>
      <c r="K17" s="19">
        <f t="shared" si="0"/>
        <v>8</v>
      </c>
    </row>
    <row r="18" spans="1:11" ht="15" customHeight="1">
      <c r="A18" s="2">
        <v>17</v>
      </c>
      <c r="B18" t="s">
        <v>22</v>
      </c>
      <c r="C18" t="s">
        <v>57</v>
      </c>
      <c r="D18" t="s">
        <v>7</v>
      </c>
      <c r="E18" s="2">
        <v>43</v>
      </c>
      <c r="F18" s="21">
        <v>0.022429629629629633</v>
      </c>
      <c r="G18" s="3">
        <f>8000/(MINUTE(F18)*60+SECOND(F18))</f>
        <v>4.12796697626419</v>
      </c>
      <c r="H18" s="6">
        <f>(500/G18)/86400</f>
        <v>0.0014019097222222221</v>
      </c>
      <c r="I18" s="3">
        <v>4.705</v>
      </c>
      <c r="J18" s="8">
        <f>G18/I18</f>
        <v>0.8773574869849501</v>
      </c>
      <c r="K18" s="19">
        <f t="shared" si="0"/>
        <v>9</v>
      </c>
    </row>
    <row r="19" spans="1:11" ht="15" customHeight="1">
      <c r="A19" s="2">
        <v>11</v>
      </c>
      <c r="B19" t="s">
        <v>11</v>
      </c>
      <c r="C19" t="s">
        <v>51</v>
      </c>
      <c r="D19" t="s">
        <v>7</v>
      </c>
      <c r="E19" s="2">
        <v>55</v>
      </c>
      <c r="F19" s="21">
        <v>0.023421527777777774</v>
      </c>
      <c r="G19" s="3">
        <f>8000/(MINUTE(F19)*60+SECOND(F19))</f>
        <v>3.952569169960474</v>
      </c>
      <c r="H19" s="6">
        <f>(500/G19)/86400</f>
        <v>0.0014641203703703704</v>
      </c>
      <c r="I19" s="3">
        <v>4.52</v>
      </c>
      <c r="J19" s="8">
        <f>G19/I19</f>
        <v>0.8744622057434678</v>
      </c>
      <c r="K19" s="19">
        <f t="shared" si="0"/>
        <v>10</v>
      </c>
    </row>
    <row r="20" spans="1:11" ht="15" customHeight="1">
      <c r="A20" s="2">
        <v>10</v>
      </c>
      <c r="B20" t="s">
        <v>11</v>
      </c>
      <c r="C20" t="s">
        <v>50</v>
      </c>
      <c r="D20" t="s">
        <v>7</v>
      </c>
      <c r="E20" s="2">
        <v>53</v>
      </c>
      <c r="F20" s="21">
        <v>0.023457060185185185</v>
      </c>
      <c r="G20" s="3">
        <f>8000/(MINUTE(F20)*60+SECOND(F20))</f>
        <v>3.946719289590528</v>
      </c>
      <c r="H20" s="6">
        <f>(500/G20)/86400</f>
        <v>0.0014662905092592592</v>
      </c>
      <c r="I20" s="3">
        <v>4.557</v>
      </c>
      <c r="J20" s="8">
        <f>G20/I20</f>
        <v>0.8660784045623278</v>
      </c>
      <c r="K20" s="19">
        <f t="shared" si="0"/>
        <v>11</v>
      </c>
    </row>
    <row r="21" spans="1:11" ht="15" customHeight="1">
      <c r="A21" s="2">
        <v>35</v>
      </c>
      <c r="B21" t="s">
        <v>22</v>
      </c>
      <c r="C21" t="s">
        <v>130</v>
      </c>
      <c r="D21" t="s">
        <v>16</v>
      </c>
      <c r="E21" s="2" t="s">
        <v>158</v>
      </c>
      <c r="F21" s="21">
        <v>0.023615740740740743</v>
      </c>
      <c r="G21" s="3">
        <f>8000/(MINUTE(F21)*60+SECOND(F21))</f>
        <v>3.9215686274509802</v>
      </c>
      <c r="H21" s="6">
        <f>(500/G21)/86400</f>
        <v>0.0014756944444444444</v>
      </c>
      <c r="I21" s="3">
        <v>4.54</v>
      </c>
      <c r="J21" s="8">
        <f>G21/I21</f>
        <v>0.8637816360024185</v>
      </c>
      <c r="K21" s="19">
        <f t="shared" si="0"/>
        <v>12</v>
      </c>
    </row>
    <row r="22" spans="1:11" ht="15" customHeight="1">
      <c r="A22" s="2">
        <v>119</v>
      </c>
      <c r="B22" t="s">
        <v>21</v>
      </c>
      <c r="C22" t="s">
        <v>144</v>
      </c>
      <c r="D22" t="s">
        <v>16</v>
      </c>
      <c r="E22" s="2">
        <v>56</v>
      </c>
      <c r="F22" s="21">
        <v>0.02735798611111111</v>
      </c>
      <c r="G22" s="3">
        <f>8000/(MINUTE(F22)*60+SECOND(F22))</f>
        <v>3.3840947546531304</v>
      </c>
      <c r="H22" s="6">
        <f>(500/G22)/86400</f>
        <v>0.0017100694444444444</v>
      </c>
      <c r="I22" s="3">
        <v>3.958</v>
      </c>
      <c r="J22" s="8">
        <f>G22/I22</f>
        <v>0.8550012012766878</v>
      </c>
      <c r="K22" s="19">
        <f t="shared" si="0"/>
        <v>13</v>
      </c>
    </row>
    <row r="23" spans="1:11" ht="15" customHeight="1">
      <c r="A23" s="2">
        <v>28</v>
      </c>
      <c r="B23" t="s">
        <v>8</v>
      </c>
      <c r="C23" t="s">
        <v>68</v>
      </c>
      <c r="D23" t="s">
        <v>7</v>
      </c>
      <c r="E23" s="2">
        <v>63</v>
      </c>
      <c r="F23" s="21">
        <v>0.025035416666666668</v>
      </c>
      <c r="G23" s="3">
        <f>8000/(MINUTE(F23)*60+SECOND(F23))</f>
        <v>3.6985668053629217</v>
      </c>
      <c r="H23" s="6">
        <f>(500/G23)/86400</f>
        <v>0.0015646701388888889</v>
      </c>
      <c r="I23" s="3">
        <v>4.338</v>
      </c>
      <c r="J23" s="8">
        <f>G23/I23</f>
        <v>0.852597234984537</v>
      </c>
      <c r="K23" s="19">
        <f t="shared" si="0"/>
        <v>14</v>
      </c>
    </row>
    <row r="24" spans="1:11" ht="15" customHeight="1">
      <c r="A24" s="2">
        <v>40</v>
      </c>
      <c r="B24" t="s">
        <v>78</v>
      </c>
      <c r="C24" t="s">
        <v>79</v>
      </c>
      <c r="D24" t="s">
        <v>7</v>
      </c>
      <c r="E24" s="2">
        <v>58</v>
      </c>
      <c r="F24" s="21">
        <v>0.02453368055555555</v>
      </c>
      <c r="G24" s="3">
        <f>8000/(MINUTE(F24)*60+SECOND(F24))</f>
        <v>3.7735849056603774</v>
      </c>
      <c r="H24" s="6">
        <f>(500/G24)/86400</f>
        <v>0.0015335648148148149</v>
      </c>
      <c r="I24" s="3">
        <v>4.453</v>
      </c>
      <c r="J24" s="8">
        <f>G24/I24</f>
        <v>0.8474253100517353</v>
      </c>
      <c r="K24" s="19">
        <f t="shared" si="0"/>
        <v>15</v>
      </c>
    </row>
    <row r="25" spans="1:11" ht="15" customHeight="1">
      <c r="A25" s="2">
        <v>16</v>
      </c>
      <c r="B25" t="s">
        <v>11</v>
      </c>
      <c r="C25" t="s">
        <v>56</v>
      </c>
      <c r="D25" t="s">
        <v>7</v>
      </c>
      <c r="E25" s="2">
        <v>53</v>
      </c>
      <c r="F25" s="21">
        <v>0.02402013888888889</v>
      </c>
      <c r="G25" s="3">
        <f>8000/(MINUTE(F25)*60+SECOND(F25))</f>
        <v>3.855421686746988</v>
      </c>
      <c r="H25" s="6">
        <f>(500/G25)/86400</f>
        <v>0.0015010127314814814</v>
      </c>
      <c r="I25" s="3">
        <v>4.557</v>
      </c>
      <c r="J25" s="8">
        <f>G25/I25</f>
        <v>0.8460438197820908</v>
      </c>
      <c r="K25" s="19">
        <f t="shared" si="0"/>
        <v>16</v>
      </c>
    </row>
    <row r="26" spans="1:11" ht="15" customHeight="1">
      <c r="A26" s="2">
        <v>25</v>
      </c>
      <c r="B26" t="s">
        <v>22</v>
      </c>
      <c r="C26" t="s">
        <v>65</v>
      </c>
      <c r="D26" t="s">
        <v>7</v>
      </c>
      <c r="E26" s="2">
        <v>52</v>
      </c>
      <c r="F26" s="21">
        <v>0.0240625</v>
      </c>
      <c r="G26" s="3">
        <f>8000/(MINUTE(F26)*60+SECOND(F26))</f>
        <v>3.848003848003848</v>
      </c>
      <c r="H26" s="6">
        <f>(500/G26)/86400</f>
        <v>0.00150390625</v>
      </c>
      <c r="I26" s="3">
        <v>4.571</v>
      </c>
      <c r="J26" s="8">
        <f>G26/I26</f>
        <v>0.8418297632911503</v>
      </c>
      <c r="K26" s="19">
        <f t="shared" si="0"/>
        <v>17</v>
      </c>
    </row>
    <row r="27" spans="1:13" ht="15" customHeight="1">
      <c r="A27" s="2">
        <v>26</v>
      </c>
      <c r="B27" t="s">
        <v>8</v>
      </c>
      <c r="C27" t="s">
        <v>66</v>
      </c>
      <c r="D27" t="s">
        <v>7</v>
      </c>
      <c r="E27" s="2">
        <v>49</v>
      </c>
      <c r="F27" s="21">
        <v>0.023994444444444443</v>
      </c>
      <c r="G27" s="3">
        <f>8000/(MINUTE(F27)*60+SECOND(F27))</f>
        <v>3.859141341051616</v>
      </c>
      <c r="H27" s="6">
        <f>(500/G27)/86400</f>
        <v>0.0014995659722222222</v>
      </c>
      <c r="I27" s="3">
        <v>4.616</v>
      </c>
      <c r="J27" s="8">
        <f>G27/I27</f>
        <v>0.8360358191186343</v>
      </c>
      <c r="K27" s="19">
        <f t="shared" si="0"/>
        <v>18</v>
      </c>
      <c r="M27" s="1"/>
    </row>
    <row r="28" spans="1:13" ht="15" customHeight="1">
      <c r="A28" s="2">
        <v>36</v>
      </c>
      <c r="B28" t="s">
        <v>8</v>
      </c>
      <c r="C28" t="s">
        <v>74</v>
      </c>
      <c r="D28" t="s">
        <v>7</v>
      </c>
      <c r="E28" s="2">
        <v>62</v>
      </c>
      <c r="F28" s="21">
        <v>0.025602199074074076</v>
      </c>
      <c r="G28" s="3">
        <f>8000/(MINUTE(F28)*60+SECOND(F28))</f>
        <v>3.616636528028933</v>
      </c>
      <c r="H28" s="6">
        <f>(500/G28)/86400</f>
        <v>0.0016001157407407407</v>
      </c>
      <c r="I28" s="3">
        <v>4.328</v>
      </c>
      <c r="J28" s="8">
        <f>G28/I28</f>
        <v>0.8356369057368145</v>
      </c>
      <c r="K28" s="19">
        <f t="shared" si="0"/>
        <v>19</v>
      </c>
      <c r="M28" s="1"/>
    </row>
    <row r="29" spans="1:13" ht="15" customHeight="1">
      <c r="A29" s="2">
        <v>122</v>
      </c>
      <c r="B29" t="s">
        <v>17</v>
      </c>
      <c r="C29" t="s">
        <v>146</v>
      </c>
      <c r="D29" t="s">
        <v>16</v>
      </c>
      <c r="E29" s="2">
        <v>43</v>
      </c>
      <c r="F29" s="21">
        <v>0.026775462962962963</v>
      </c>
      <c r="G29" s="3">
        <f>8000/(MINUTE(F29)*60+SECOND(F29))</f>
        <v>3.4587116299178557</v>
      </c>
      <c r="H29" s="6">
        <f>(500/G29)/86400</f>
        <v>0.0016731770833333334</v>
      </c>
      <c r="I29" s="3">
        <v>4.14</v>
      </c>
      <c r="J29" s="8">
        <f>G29/I29</f>
        <v>0.835437591767598</v>
      </c>
      <c r="K29" s="19">
        <f t="shared" si="0"/>
        <v>20</v>
      </c>
      <c r="M29" s="1"/>
    </row>
    <row r="30" spans="1:14" ht="15" customHeight="1">
      <c r="A30" s="2">
        <v>96</v>
      </c>
      <c r="B30" t="s">
        <v>106</v>
      </c>
      <c r="C30" t="s">
        <v>107</v>
      </c>
      <c r="D30" t="s">
        <v>7</v>
      </c>
      <c r="E30" s="2">
        <v>60</v>
      </c>
      <c r="F30" s="21">
        <v>0.025437615740740743</v>
      </c>
      <c r="G30" s="3">
        <f>8000/(MINUTE(F30)*60+SECOND(F30))</f>
        <v>3.6396724294813465</v>
      </c>
      <c r="H30" s="6">
        <f>(500/G30)/86400</f>
        <v>0.001589988425925926</v>
      </c>
      <c r="I30" s="3">
        <v>4.361</v>
      </c>
      <c r="J30" s="8">
        <f>G30/I30</f>
        <v>0.8345958334054911</v>
      </c>
      <c r="K30" s="19">
        <f t="shared" si="0"/>
        <v>21</v>
      </c>
      <c r="M30" s="1"/>
      <c r="N30" t="s">
        <v>161</v>
      </c>
    </row>
    <row r="31" spans="1:13" ht="15" customHeight="1">
      <c r="A31" s="2">
        <v>145</v>
      </c>
      <c r="B31" t="s">
        <v>78</v>
      </c>
      <c r="C31" t="s">
        <v>127</v>
      </c>
      <c r="D31" t="s">
        <v>7</v>
      </c>
      <c r="E31" s="2">
        <v>56</v>
      </c>
      <c r="F31" s="21">
        <v>0.024685185185185185</v>
      </c>
      <c r="G31" s="3">
        <f>8000/(MINUTE(F31)*60+SECOND(F31))</f>
        <v>3.750586029067042</v>
      </c>
      <c r="H31" s="6">
        <f>(500/G31)/86400</f>
        <v>0.00154296875</v>
      </c>
      <c r="I31" s="3">
        <v>4.497</v>
      </c>
      <c r="J31" s="8">
        <f>G31/I31</f>
        <v>0.8340195750649415</v>
      </c>
      <c r="K31" s="19">
        <f t="shared" si="0"/>
        <v>22</v>
      </c>
      <c r="M31" s="1"/>
    </row>
    <row r="32" spans="1:13" ht="15" customHeight="1">
      <c r="A32" s="2">
        <v>129</v>
      </c>
      <c r="B32" t="s">
        <v>14</v>
      </c>
      <c r="C32" t="s">
        <v>150</v>
      </c>
      <c r="D32" t="s">
        <v>16</v>
      </c>
      <c r="E32" s="2">
        <v>62</v>
      </c>
      <c r="F32" s="21">
        <v>0.0289375</v>
      </c>
      <c r="G32" s="3">
        <f>8000/(MINUTE(F32)*60+SECOND(F32))</f>
        <v>3.2</v>
      </c>
      <c r="H32" s="6">
        <f>(500/G32)/86400</f>
        <v>0.001808449074074074</v>
      </c>
      <c r="I32" s="3">
        <v>3.837</v>
      </c>
      <c r="J32" s="8">
        <f>G32/I32</f>
        <v>0.8339848840239771</v>
      </c>
      <c r="K32" s="19">
        <f t="shared" si="0"/>
        <v>23</v>
      </c>
      <c r="M32" s="1"/>
    </row>
    <row r="33" spans="1:13" ht="15" customHeight="1">
      <c r="A33" s="2">
        <v>52</v>
      </c>
      <c r="B33" t="s">
        <v>15</v>
      </c>
      <c r="C33" t="s">
        <v>87</v>
      </c>
      <c r="D33" t="s">
        <v>7</v>
      </c>
      <c r="E33" s="2">
        <v>60</v>
      </c>
      <c r="F33" s="21">
        <v>0.025464930555555557</v>
      </c>
      <c r="G33" s="3">
        <f>8000/(MINUTE(F33)*60+SECOND(F33))</f>
        <v>3.6363636363636362</v>
      </c>
      <c r="H33" s="6">
        <f>(500/G33)/86400</f>
        <v>0.001591435185185185</v>
      </c>
      <c r="I33" s="3">
        <v>4.361</v>
      </c>
      <c r="J33" s="8">
        <f>G33/I33</f>
        <v>0.833837109920577</v>
      </c>
      <c r="K33" s="19">
        <f t="shared" si="0"/>
        <v>24</v>
      </c>
      <c r="M33" s="1"/>
    </row>
    <row r="34" spans="1:13" ht="15" customHeight="1">
      <c r="A34" s="2">
        <v>111</v>
      </c>
      <c r="B34" t="s">
        <v>8</v>
      </c>
      <c r="C34" t="s">
        <v>111</v>
      </c>
      <c r="D34" t="s">
        <v>7</v>
      </c>
      <c r="E34" s="2">
        <v>63</v>
      </c>
      <c r="F34" s="21">
        <v>0.025675347222222217</v>
      </c>
      <c r="G34" s="3">
        <f>8000/(MINUTE(F34)*60+SECOND(F34))</f>
        <v>3.606853020739405</v>
      </c>
      <c r="H34" s="6">
        <f>(500/G34)/86400</f>
        <v>0.0016044560185185185</v>
      </c>
      <c r="I34" s="3">
        <v>4.338</v>
      </c>
      <c r="J34" s="8">
        <f>G34/I34</f>
        <v>0.8314552837112505</v>
      </c>
      <c r="K34" s="19">
        <f t="shared" si="0"/>
        <v>25</v>
      </c>
      <c r="M34" s="1"/>
    </row>
    <row r="35" spans="1:13" ht="15" customHeight="1">
      <c r="A35" s="2">
        <v>101</v>
      </c>
      <c r="B35" t="s">
        <v>8</v>
      </c>
      <c r="C35" t="s">
        <v>109</v>
      </c>
      <c r="D35" t="s">
        <v>7</v>
      </c>
      <c r="E35" s="2">
        <v>65</v>
      </c>
      <c r="F35" s="21">
        <v>0.026110763888888888</v>
      </c>
      <c r="G35" s="3">
        <f>8000/(MINUTE(F35)*60+SECOND(F35))</f>
        <v>3.5460992907801416</v>
      </c>
      <c r="H35" s="6">
        <f>(500/G35)/86400</f>
        <v>0.0016319444444444445</v>
      </c>
      <c r="I35" s="3">
        <v>4.272</v>
      </c>
      <c r="J35" s="8">
        <f>G35/I35</f>
        <v>0.8300794219990968</v>
      </c>
      <c r="K35" s="19">
        <f t="shared" si="0"/>
        <v>26</v>
      </c>
      <c r="M35" s="1"/>
    </row>
    <row r="36" spans="1:13" ht="15" customHeight="1">
      <c r="A36" s="2">
        <v>110</v>
      </c>
      <c r="B36" t="s">
        <v>8</v>
      </c>
      <c r="C36" t="s">
        <v>141</v>
      </c>
      <c r="D36" t="s">
        <v>16</v>
      </c>
      <c r="E36" s="2" t="s">
        <v>158</v>
      </c>
      <c r="F36" s="21">
        <v>0.024586226851851852</v>
      </c>
      <c r="G36" s="3">
        <f>8000/(MINUTE(F36)*60+SECOND(F36))</f>
        <v>3.766478342749529</v>
      </c>
      <c r="H36" s="6">
        <f>(500/G36)/86400</f>
        <v>0.0015364583333333333</v>
      </c>
      <c r="I36" s="3">
        <v>4.54</v>
      </c>
      <c r="J36" s="8">
        <f>G36/I36</f>
        <v>0.8296207803413059</v>
      </c>
      <c r="K36" s="19">
        <f t="shared" si="0"/>
        <v>27</v>
      </c>
      <c r="M36" s="1"/>
    </row>
    <row r="37" spans="1:13" ht="15" customHeight="1">
      <c r="A37" s="2">
        <v>131</v>
      </c>
      <c r="B37" t="s">
        <v>19</v>
      </c>
      <c r="C37" t="s">
        <v>152</v>
      </c>
      <c r="D37" t="s">
        <v>16</v>
      </c>
      <c r="E37" s="2">
        <v>34</v>
      </c>
      <c r="F37" s="21">
        <v>0.02629143518518519</v>
      </c>
      <c r="G37" s="3">
        <f>8000/(MINUTE(F37)*60+SECOND(F37))</f>
        <v>3.5211267605633805</v>
      </c>
      <c r="H37" s="6">
        <f>(500/G37)/86400</f>
        <v>0.0016435185185185185</v>
      </c>
      <c r="I37" s="3">
        <v>4.248</v>
      </c>
      <c r="J37" s="8">
        <f>G37/I37</f>
        <v>0.8288904803586111</v>
      </c>
      <c r="K37" s="19">
        <f t="shared" si="0"/>
        <v>28</v>
      </c>
      <c r="M37" s="1"/>
    </row>
    <row r="38" spans="1:13" ht="15" customHeight="1">
      <c r="A38" s="2">
        <v>4</v>
      </c>
      <c r="B38" t="s">
        <v>11</v>
      </c>
      <c r="C38" t="s">
        <v>46</v>
      </c>
      <c r="D38" t="s">
        <v>7</v>
      </c>
      <c r="E38" s="2">
        <v>39</v>
      </c>
      <c r="F38" s="21">
        <v>0.023478587962962965</v>
      </c>
      <c r="G38" s="3">
        <f>8000/(MINUTE(F38)*60+SECOND(F38))</f>
        <v>3.9428289797930014</v>
      </c>
      <c r="H38" s="6">
        <f>(500/G38)/86400</f>
        <v>0.0014677372685185186</v>
      </c>
      <c r="I38" s="3">
        <v>4.762</v>
      </c>
      <c r="J38" s="8">
        <f>G38/I38</f>
        <v>0.8279775262060063</v>
      </c>
      <c r="K38" s="19">
        <f t="shared" si="0"/>
        <v>29</v>
      </c>
      <c r="M38" s="1"/>
    </row>
    <row r="39" spans="1:13" ht="15" customHeight="1">
      <c r="A39" s="2">
        <v>19</v>
      </c>
      <c r="B39" t="s">
        <v>6</v>
      </c>
      <c r="C39" t="s">
        <v>59</v>
      </c>
      <c r="D39" t="s">
        <v>7</v>
      </c>
      <c r="E39" s="2">
        <v>43</v>
      </c>
      <c r="F39" s="21">
        <v>0.023783796296296292</v>
      </c>
      <c r="G39" s="3">
        <f>8000/(MINUTE(F39)*60+SECOND(F39))</f>
        <v>3.8929440389294405</v>
      </c>
      <c r="H39" s="6">
        <f>(500/G39)/86400</f>
        <v>0.0014865451388888888</v>
      </c>
      <c r="I39" s="3">
        <v>4.705</v>
      </c>
      <c r="J39" s="8">
        <f>G39/I39</f>
        <v>0.8274057468500405</v>
      </c>
      <c r="K39" s="19">
        <f t="shared" si="0"/>
        <v>30</v>
      </c>
      <c r="M39" s="1"/>
    </row>
    <row r="40" spans="1:13" ht="15" customHeight="1">
      <c r="A40" s="2">
        <v>29</v>
      </c>
      <c r="B40" t="s">
        <v>8</v>
      </c>
      <c r="C40" t="s">
        <v>69</v>
      </c>
      <c r="D40" t="s">
        <v>7</v>
      </c>
      <c r="E40" s="2">
        <v>36</v>
      </c>
      <c r="F40" s="21">
        <v>0.023344212962962966</v>
      </c>
      <c r="G40" s="3">
        <f>8000/(MINUTE(F40)*60+SECOND(F40))</f>
        <v>3.966286564204264</v>
      </c>
      <c r="H40" s="6">
        <f>(500/G40)/86400</f>
        <v>0.001459056712962963</v>
      </c>
      <c r="I40" s="3">
        <v>4.805</v>
      </c>
      <c r="J40" s="8">
        <f>G40/I40</f>
        <v>0.8254498572745607</v>
      </c>
      <c r="K40" s="19">
        <f t="shared" si="0"/>
        <v>31</v>
      </c>
      <c r="M40" s="1"/>
    </row>
    <row r="41" spans="1:13" ht="15" customHeight="1">
      <c r="A41" s="2">
        <v>106</v>
      </c>
      <c r="B41" t="s">
        <v>8</v>
      </c>
      <c r="C41" t="s">
        <v>139</v>
      </c>
      <c r="D41" t="s">
        <v>16</v>
      </c>
      <c r="E41" s="2" t="s">
        <v>158</v>
      </c>
      <c r="F41" s="21">
        <v>0.024732870370370367</v>
      </c>
      <c r="G41" s="3">
        <f>8000/(MINUTE(F41)*60+SECOND(F41))</f>
        <v>3.7435657463734207</v>
      </c>
      <c r="H41" s="6">
        <f>(500/G41)/86400</f>
        <v>0.0015458622685185185</v>
      </c>
      <c r="I41" s="3">
        <v>4.54</v>
      </c>
      <c r="J41" s="8">
        <f>G41/I41</f>
        <v>0.8245739529456874</v>
      </c>
      <c r="K41" s="19">
        <f t="shared" si="0"/>
        <v>32</v>
      </c>
      <c r="M41" s="1"/>
    </row>
    <row r="42" spans="1:13" ht="15" customHeight="1">
      <c r="A42" s="2">
        <v>48</v>
      </c>
      <c r="B42" t="s">
        <v>8</v>
      </c>
      <c r="C42" t="s">
        <v>85</v>
      </c>
      <c r="D42" t="s">
        <v>7</v>
      </c>
      <c r="E42" s="2">
        <v>59</v>
      </c>
      <c r="F42" s="21">
        <v>0.025391435185185187</v>
      </c>
      <c r="G42" s="3">
        <f>8000/(MINUTE(F42)*60+SECOND(F42))</f>
        <v>3.6463081130355515</v>
      </c>
      <c r="H42" s="6">
        <f>(500/G42)/86400</f>
        <v>0.0015870949074074075</v>
      </c>
      <c r="I42" s="3">
        <v>4.43</v>
      </c>
      <c r="J42" s="8">
        <f>G42/I42</f>
        <v>0.8230943821750681</v>
      </c>
      <c r="K42" s="19">
        <f t="shared" si="0"/>
        <v>33</v>
      </c>
      <c r="M42" s="1"/>
    </row>
    <row r="43" spans="1:13" ht="15" customHeight="1">
      <c r="A43" s="2">
        <v>44</v>
      </c>
      <c r="B43" t="s">
        <v>21</v>
      </c>
      <c r="C43" t="s">
        <v>82</v>
      </c>
      <c r="D43" t="s">
        <v>7</v>
      </c>
      <c r="E43" s="2">
        <v>50</v>
      </c>
      <c r="F43" s="21">
        <v>0.024493634259259264</v>
      </c>
      <c r="G43" s="3">
        <f>8000/(MINUTE(F43)*60+SECOND(F43))</f>
        <v>3.780718336483932</v>
      </c>
      <c r="H43" s="6">
        <f>(500/G43)/86400</f>
        <v>0.0015306712962962963</v>
      </c>
      <c r="I43" s="3">
        <v>4.601</v>
      </c>
      <c r="J43" s="8">
        <f>G43/I43</f>
        <v>0.8217166564842278</v>
      </c>
      <c r="K43" s="19">
        <f t="shared" si="0"/>
        <v>34</v>
      </c>
      <c r="M43" s="1"/>
    </row>
    <row r="44" spans="1:13" ht="15" customHeight="1">
      <c r="A44" s="2">
        <v>117</v>
      </c>
      <c r="B44" t="s">
        <v>15</v>
      </c>
      <c r="C44" t="s">
        <v>116</v>
      </c>
      <c r="D44" t="s">
        <v>7</v>
      </c>
      <c r="E44" s="2">
        <v>56</v>
      </c>
      <c r="F44" s="21">
        <v>0.025118171296296298</v>
      </c>
      <c r="G44" s="3">
        <f>8000/(MINUTE(F44)*60+SECOND(F44))</f>
        <v>3.686635944700461</v>
      </c>
      <c r="H44" s="6">
        <f>(500/G44)/86400</f>
        <v>0.0015697337962962963</v>
      </c>
      <c r="I44" s="3">
        <v>4.497</v>
      </c>
      <c r="J44" s="8">
        <f>G44/I44</f>
        <v>0.8197989647988573</v>
      </c>
      <c r="K44" s="19">
        <f t="shared" si="0"/>
        <v>35</v>
      </c>
      <c r="M44" s="1"/>
    </row>
    <row r="45" spans="1:13" ht="15" customHeight="1">
      <c r="A45" s="2">
        <v>2</v>
      </c>
      <c r="B45" t="s">
        <v>8</v>
      </c>
      <c r="C45" t="s">
        <v>44</v>
      </c>
      <c r="D45" t="s">
        <v>7</v>
      </c>
      <c r="E45" s="2" t="s">
        <v>157</v>
      </c>
      <c r="F45" s="21">
        <v>0.022078819444444443</v>
      </c>
      <c r="G45" s="3">
        <f>8000/(MINUTE(F45)*60+SECOND(F45))</f>
        <v>4.1928721174004195</v>
      </c>
      <c r="H45" s="6">
        <f>(500/G45)/86400</f>
        <v>0.0013802083333333331</v>
      </c>
      <c r="I45" s="3">
        <v>5.115</v>
      </c>
      <c r="J45" s="8">
        <f>G45/I45</f>
        <v>0.8197208440665531</v>
      </c>
      <c r="K45" s="19">
        <f t="shared" si="0"/>
        <v>36</v>
      </c>
      <c r="M45" s="1"/>
    </row>
    <row r="46" spans="1:13" ht="15" customHeight="1">
      <c r="A46" s="2">
        <v>32</v>
      </c>
      <c r="B46" t="s">
        <v>20</v>
      </c>
      <c r="C46" t="s">
        <v>72</v>
      </c>
      <c r="D46" t="s">
        <v>7</v>
      </c>
      <c r="E46" s="2">
        <v>57</v>
      </c>
      <c r="F46" s="21">
        <v>0.02523877314814815</v>
      </c>
      <c r="G46" s="3">
        <f>8000/(MINUTE(F46)*60+SECOND(F46))</f>
        <v>3.6680421824850984</v>
      </c>
      <c r="H46" s="6">
        <f>(500/G46)/86400</f>
        <v>0.0015776909722222223</v>
      </c>
      <c r="I46" s="3">
        <v>4.475</v>
      </c>
      <c r="J46" s="8">
        <f>G46/I46</f>
        <v>0.8196742307229271</v>
      </c>
      <c r="K46" s="19">
        <f t="shared" si="0"/>
        <v>37</v>
      </c>
      <c r="M46" s="1"/>
    </row>
    <row r="47" spans="1:13" ht="15" customHeight="1">
      <c r="A47" s="2">
        <v>8</v>
      </c>
      <c r="B47" t="s">
        <v>8</v>
      </c>
      <c r="C47" t="s">
        <v>49</v>
      </c>
      <c r="D47" t="s">
        <v>7</v>
      </c>
      <c r="E47" s="2" t="s">
        <v>157</v>
      </c>
      <c r="F47" s="21">
        <v>0.022154629629629632</v>
      </c>
      <c r="G47" s="3">
        <f>8000/(MINUTE(F47)*60+SECOND(F47))</f>
        <v>4.179728317659352</v>
      </c>
      <c r="H47" s="6">
        <f>(500/G47)/86400</f>
        <v>0.0013845486111111111</v>
      </c>
      <c r="I47" s="3">
        <v>5.115</v>
      </c>
      <c r="J47" s="8">
        <f>G47/I47</f>
        <v>0.8171511862481626</v>
      </c>
      <c r="K47" s="19">
        <f t="shared" si="0"/>
        <v>38</v>
      </c>
      <c r="M47" s="1"/>
    </row>
    <row r="48" spans="1:13" ht="15" customHeight="1">
      <c r="A48" s="2">
        <v>41</v>
      </c>
      <c r="B48" t="s">
        <v>21</v>
      </c>
      <c r="C48" t="s">
        <v>80</v>
      </c>
      <c r="D48" t="s">
        <v>7</v>
      </c>
      <c r="E48" s="2">
        <v>51</v>
      </c>
      <c r="F48" s="21">
        <v>0.02478078703703704</v>
      </c>
      <c r="G48" s="3">
        <f>8000/(MINUTE(F48)*60+SECOND(F48))</f>
        <v>3.736571695469407</v>
      </c>
      <c r="H48" s="6">
        <f>(500/G48)/86400</f>
        <v>0.001548755787037037</v>
      </c>
      <c r="I48" s="3">
        <v>4.586</v>
      </c>
      <c r="J48" s="8">
        <f>G48/I48</f>
        <v>0.8147779536566522</v>
      </c>
      <c r="K48" s="19">
        <f t="shared" si="0"/>
        <v>39</v>
      </c>
      <c r="M48" s="1"/>
    </row>
    <row r="49" spans="1:13" ht="15" customHeight="1">
      <c r="A49" s="2">
        <v>3</v>
      </c>
      <c r="B49" t="s">
        <v>8</v>
      </c>
      <c r="C49" t="s">
        <v>45</v>
      </c>
      <c r="D49" t="s">
        <v>7</v>
      </c>
      <c r="E49" s="2" t="s">
        <v>157</v>
      </c>
      <c r="F49" s="21">
        <v>0.02227569444444444</v>
      </c>
      <c r="G49" s="3">
        <f>8000/(MINUTE(F49)*60+SECOND(F49))</f>
        <v>4.1558441558441555</v>
      </c>
      <c r="H49" s="6">
        <f>(500/G49)/86400</f>
        <v>0.0013925057870370371</v>
      </c>
      <c r="I49" s="3">
        <v>5.115</v>
      </c>
      <c r="J49" s="8">
        <f>G49/I49</f>
        <v>0.8124817508981731</v>
      </c>
      <c r="K49" s="19">
        <f t="shared" si="0"/>
        <v>40</v>
      </c>
      <c r="M49" s="1"/>
    </row>
    <row r="50" spans="1:13" ht="15" customHeight="1">
      <c r="A50" s="2">
        <v>102</v>
      </c>
      <c r="B50" t="s">
        <v>8</v>
      </c>
      <c r="C50" t="s">
        <v>136</v>
      </c>
      <c r="D50" t="s">
        <v>16</v>
      </c>
      <c r="E50" s="2" t="s">
        <v>158</v>
      </c>
      <c r="F50" s="21">
        <v>0.025131134259259263</v>
      </c>
      <c r="G50" s="3">
        <f>8000/(MINUTE(F50)*60+SECOND(F50))</f>
        <v>3.684937816674344</v>
      </c>
      <c r="H50" s="6">
        <f>(500/G50)/86400</f>
        <v>0.0015704571759259259</v>
      </c>
      <c r="I50" s="3">
        <v>4.54</v>
      </c>
      <c r="J50" s="8">
        <f>G50/I50</f>
        <v>0.811660312042807</v>
      </c>
      <c r="K50" s="19">
        <f t="shared" si="0"/>
        <v>41</v>
      </c>
      <c r="M50" s="1"/>
    </row>
    <row r="51" spans="1:13" ht="15" customHeight="1">
      <c r="A51" s="2">
        <v>100</v>
      </c>
      <c r="B51" t="s">
        <v>12</v>
      </c>
      <c r="C51" t="s">
        <v>135</v>
      </c>
      <c r="D51" t="s">
        <v>16</v>
      </c>
      <c r="E51" s="2" t="s">
        <v>158</v>
      </c>
      <c r="F51" s="21">
        <v>0.02525949074074074</v>
      </c>
      <c r="G51" s="3">
        <f>8000/(MINUTE(F51)*60+SECOND(F51))</f>
        <v>3.666361136571952</v>
      </c>
      <c r="H51" s="6">
        <f>(500/G51)/86400</f>
        <v>0.001578414351851852</v>
      </c>
      <c r="I51" s="3">
        <v>4.54</v>
      </c>
      <c r="J51" s="8">
        <f>G51/I51</f>
        <v>0.8075685322845709</v>
      </c>
      <c r="K51" s="19">
        <f t="shared" si="0"/>
        <v>42</v>
      </c>
      <c r="M51" s="1"/>
    </row>
    <row r="52" spans="1:13" ht="15" customHeight="1">
      <c r="A52" s="2">
        <v>23</v>
      </c>
      <c r="B52" t="s">
        <v>13</v>
      </c>
      <c r="C52" t="s">
        <v>63</v>
      </c>
      <c r="D52" t="s">
        <v>7</v>
      </c>
      <c r="E52" s="2">
        <v>50</v>
      </c>
      <c r="F52" s="21">
        <v>0.02494988425925926</v>
      </c>
      <c r="G52" s="3">
        <f>8000/(MINUTE(F52)*60+SECOND(F52))</f>
        <v>3.7105751391465676</v>
      </c>
      <c r="H52" s="6">
        <f>(500/G52)/86400</f>
        <v>0.0015596064814814815</v>
      </c>
      <c r="I52" s="3">
        <v>4.601</v>
      </c>
      <c r="J52" s="8">
        <f>G52/I52</f>
        <v>0.8064714494993627</v>
      </c>
      <c r="K52" s="19">
        <f t="shared" si="0"/>
        <v>43</v>
      </c>
      <c r="M52" s="1"/>
    </row>
    <row r="53" spans="1:13" ht="15" customHeight="1">
      <c r="A53" s="2">
        <v>125</v>
      </c>
      <c r="B53" t="s">
        <v>15</v>
      </c>
      <c r="C53" t="s">
        <v>118</v>
      </c>
      <c r="D53" t="s">
        <v>7</v>
      </c>
      <c r="E53" s="2">
        <v>57</v>
      </c>
      <c r="F53" s="21">
        <v>0.025735763888888888</v>
      </c>
      <c r="G53" s="3">
        <f>8000/(MINUTE(F53)*60+SECOND(F53))</f>
        <v>3.597122302158273</v>
      </c>
      <c r="H53" s="6">
        <f>(500/G53)/86400</f>
        <v>0.0016087962962962963</v>
      </c>
      <c r="I53" s="3">
        <v>4.475</v>
      </c>
      <c r="J53" s="8">
        <f>G53/I53</f>
        <v>0.8038262127727985</v>
      </c>
      <c r="K53" s="19">
        <f t="shared" si="0"/>
        <v>44</v>
      </c>
      <c r="M53" s="1"/>
    </row>
    <row r="54" spans="1:13" ht="15" customHeight="1">
      <c r="A54" s="2">
        <v>33</v>
      </c>
      <c r="B54" t="s">
        <v>52</v>
      </c>
      <c r="C54" t="s">
        <v>129</v>
      </c>
      <c r="D54" t="s">
        <v>16</v>
      </c>
      <c r="E54" s="2" t="s">
        <v>158</v>
      </c>
      <c r="F54" s="21">
        <v>0.025417013888888885</v>
      </c>
      <c r="G54" s="3">
        <f>8000/(MINUTE(F54)*60+SECOND(F54))</f>
        <v>3.6429872495446265</v>
      </c>
      <c r="H54" s="6">
        <f>(500/G54)/86400</f>
        <v>0.0015885416666666667</v>
      </c>
      <c r="I54" s="3">
        <v>4.54</v>
      </c>
      <c r="J54" s="8">
        <f>G54/I54</f>
        <v>0.8024200990186402</v>
      </c>
      <c r="K54" s="19">
        <f t="shared" si="0"/>
        <v>45</v>
      </c>
      <c r="M54" s="1"/>
    </row>
    <row r="55" spans="1:13" ht="15" customHeight="1">
      <c r="A55" s="2">
        <v>34</v>
      </c>
      <c r="B55" t="s">
        <v>21</v>
      </c>
      <c r="C55" t="s">
        <v>73</v>
      </c>
      <c r="D55" t="s">
        <v>7</v>
      </c>
      <c r="E55" s="2">
        <v>55</v>
      </c>
      <c r="F55" s="21">
        <v>0.025628587962962964</v>
      </c>
      <c r="G55" s="3">
        <f>8000/(MINUTE(F55)*60+SECOND(F55))</f>
        <v>3.6133694670280034</v>
      </c>
      <c r="H55" s="6">
        <f>(500/G55)/86400</f>
        <v>0.0016015625</v>
      </c>
      <c r="I55" s="9">
        <v>4.52</v>
      </c>
      <c r="J55" s="8">
        <f>G55/I55</f>
        <v>0.7994180236787619</v>
      </c>
      <c r="K55" s="19">
        <f t="shared" si="0"/>
        <v>46</v>
      </c>
      <c r="M55" s="1"/>
    </row>
    <row r="56" spans="1:13" ht="15" customHeight="1">
      <c r="A56" s="2">
        <v>5</v>
      </c>
      <c r="B56" t="s">
        <v>8</v>
      </c>
      <c r="C56" t="s">
        <v>47</v>
      </c>
      <c r="D56" t="s">
        <v>7</v>
      </c>
      <c r="E56" s="2" t="s">
        <v>157</v>
      </c>
      <c r="F56" s="21">
        <v>0.022654629629629632</v>
      </c>
      <c r="G56" s="3">
        <f>8000/(MINUTE(F56)*60+SECOND(F56))</f>
        <v>4.087889626980072</v>
      </c>
      <c r="H56" s="6">
        <f>(500/G56)/86400</f>
        <v>0.001415653935185185</v>
      </c>
      <c r="I56" s="3">
        <v>5.115</v>
      </c>
      <c r="J56" s="8">
        <f>G56/I56</f>
        <v>0.7991964080117443</v>
      </c>
      <c r="K56" s="19">
        <f t="shared" si="0"/>
        <v>47</v>
      </c>
      <c r="M56" s="1"/>
    </row>
    <row r="57" spans="1:13" ht="15" customHeight="1">
      <c r="A57" s="2">
        <v>14</v>
      </c>
      <c r="B57" t="s">
        <v>9</v>
      </c>
      <c r="C57" t="s">
        <v>54</v>
      </c>
      <c r="D57" t="s">
        <v>7</v>
      </c>
      <c r="E57" s="2" t="s">
        <v>157</v>
      </c>
      <c r="F57" s="21">
        <v>0.022843055555555557</v>
      </c>
      <c r="G57" s="3">
        <f>8000/(MINUTE(F57)*60+SECOND(F57))</f>
        <v>4.052684903748734</v>
      </c>
      <c r="H57" s="6">
        <f>(500/G57)/86400</f>
        <v>0.0014279513888888888</v>
      </c>
      <c r="I57" s="3">
        <v>5.115</v>
      </c>
      <c r="J57" s="8">
        <f>G57/I57</f>
        <v>0.7923137641737504</v>
      </c>
      <c r="K57" s="19">
        <f t="shared" si="0"/>
        <v>48</v>
      </c>
      <c r="M57" s="1"/>
    </row>
    <row r="58" spans="1:13" ht="15" customHeight="1">
      <c r="A58" s="2">
        <v>139</v>
      </c>
      <c r="B58" t="s">
        <v>8</v>
      </c>
      <c r="C58" t="s">
        <v>125</v>
      </c>
      <c r="D58" t="s">
        <v>7</v>
      </c>
      <c r="E58" s="2">
        <v>70</v>
      </c>
      <c r="F58" s="21">
        <v>0.02914131944444445</v>
      </c>
      <c r="G58" s="3">
        <f>8000/(MINUTE(F58)*60+SECOND(F58))</f>
        <v>3.177124702144559</v>
      </c>
      <c r="H58" s="6">
        <f>(500/G58)/86400</f>
        <v>0.0018214699074074075</v>
      </c>
      <c r="I58" s="3">
        <v>4.016</v>
      </c>
      <c r="J58" s="8">
        <f>G58/I58</f>
        <v>0.7911167087013344</v>
      </c>
      <c r="K58" s="19">
        <f t="shared" si="0"/>
        <v>49</v>
      </c>
      <c r="M58" s="1"/>
    </row>
    <row r="59" spans="1:13" ht="15" customHeight="1">
      <c r="A59" s="2">
        <v>141</v>
      </c>
      <c r="B59" t="s">
        <v>160</v>
      </c>
      <c r="C59" t="s">
        <v>154</v>
      </c>
      <c r="D59" t="s">
        <v>16</v>
      </c>
      <c r="E59" s="2">
        <v>43</v>
      </c>
      <c r="F59" s="21">
        <v>0.028293750000000003</v>
      </c>
      <c r="G59" s="3">
        <f>8000/(MINUTE(F59)*60+SECOND(F59))</f>
        <v>3.2719836400817996</v>
      </c>
      <c r="H59" s="6">
        <f>(500/G59)/86400</f>
        <v>0.0017686631944444444</v>
      </c>
      <c r="I59" s="3">
        <v>4.14</v>
      </c>
      <c r="J59" s="8">
        <f>G59/I59</f>
        <v>0.7903342125801449</v>
      </c>
      <c r="K59" s="19">
        <f t="shared" si="0"/>
        <v>50</v>
      </c>
      <c r="M59" s="1"/>
    </row>
    <row r="60" spans="1:13" ht="15" customHeight="1">
      <c r="A60" s="2">
        <v>45</v>
      </c>
      <c r="B60" t="s">
        <v>21</v>
      </c>
      <c r="C60" t="s">
        <v>83</v>
      </c>
      <c r="D60" t="s">
        <v>7</v>
      </c>
      <c r="E60" s="2">
        <v>49</v>
      </c>
      <c r="F60" s="21">
        <v>0.02540925925925926</v>
      </c>
      <c r="G60" s="3">
        <f>8000/(MINUTE(F60)*60+SECOND(F60))</f>
        <v>3.644646924829157</v>
      </c>
      <c r="H60" s="6">
        <f>(500/G60)/86400</f>
        <v>0.001587818287037037</v>
      </c>
      <c r="I60" s="3">
        <v>4.616</v>
      </c>
      <c r="J60" s="8">
        <f>G60/I60</f>
        <v>0.7895682246163686</v>
      </c>
      <c r="K60" s="19">
        <f t="shared" si="0"/>
        <v>51</v>
      </c>
      <c r="M60" s="1"/>
    </row>
    <row r="61" spans="1:13" ht="15" customHeight="1">
      <c r="A61" s="2">
        <v>27</v>
      </c>
      <c r="B61" t="s">
        <v>8</v>
      </c>
      <c r="C61" t="s">
        <v>67</v>
      </c>
      <c r="D61" t="s">
        <v>7</v>
      </c>
      <c r="E61" s="2" t="s">
        <v>157</v>
      </c>
      <c r="F61" s="21">
        <v>0.022941666666666666</v>
      </c>
      <c r="G61" s="3">
        <f>8000/(MINUTE(F61)*60+SECOND(F61))</f>
        <v>4.036326942482341</v>
      </c>
      <c r="H61" s="6">
        <f>(500/G61)/86400</f>
        <v>0.001433738425925926</v>
      </c>
      <c r="I61" s="3">
        <v>5.115</v>
      </c>
      <c r="J61" s="8">
        <f>G61/I61</f>
        <v>0.7891157267805162</v>
      </c>
      <c r="K61" s="19">
        <f t="shared" si="0"/>
        <v>52</v>
      </c>
      <c r="M61" s="1"/>
    </row>
    <row r="62" spans="1:13" ht="15" customHeight="1">
      <c r="A62" s="2">
        <v>114</v>
      </c>
      <c r="B62" t="s">
        <v>8</v>
      </c>
      <c r="C62" t="s">
        <v>114</v>
      </c>
      <c r="D62" t="s">
        <v>7</v>
      </c>
      <c r="E62" s="2">
        <v>54</v>
      </c>
      <c r="F62" s="21">
        <v>0.02584722222222222</v>
      </c>
      <c r="G62" s="3">
        <f>8000/(MINUTE(F62)*60+SECOND(F62))</f>
        <v>3.582624272279445</v>
      </c>
      <c r="H62" s="6">
        <f>(500/G62)/86400</f>
        <v>0.001615306712962963</v>
      </c>
      <c r="I62" s="3">
        <v>4.542</v>
      </c>
      <c r="J62" s="8">
        <f>G62/I62</f>
        <v>0.7887768102772886</v>
      </c>
      <c r="K62" s="19">
        <f t="shared" si="0"/>
        <v>53</v>
      </c>
      <c r="M62" s="1"/>
    </row>
    <row r="63" spans="1:13" ht="15" customHeight="1">
      <c r="A63" s="2">
        <v>24</v>
      </c>
      <c r="B63" t="s">
        <v>22</v>
      </c>
      <c r="C63" t="s">
        <v>64</v>
      </c>
      <c r="D63" t="s">
        <v>7</v>
      </c>
      <c r="E63" s="2" t="s">
        <v>159</v>
      </c>
      <c r="F63" s="21">
        <v>0.023725462962962966</v>
      </c>
      <c r="G63" s="3">
        <f>8000/(MINUTE(F63)*60+SECOND(F63))</f>
        <v>3.902439024390244</v>
      </c>
      <c r="H63" s="6">
        <f>(500/G63)/86400</f>
        <v>0.0014829282407407408</v>
      </c>
      <c r="I63" s="3">
        <v>4.95</v>
      </c>
      <c r="J63" s="8">
        <f>G63/I63</f>
        <v>0.7883715200788372</v>
      </c>
      <c r="K63" s="19">
        <f t="shared" si="0"/>
        <v>54</v>
      </c>
      <c r="M63" s="1"/>
    </row>
    <row r="64" spans="1:13" ht="15" customHeight="1">
      <c r="A64" s="2">
        <v>50</v>
      </c>
      <c r="B64" t="s">
        <v>21</v>
      </c>
      <c r="C64" t="s">
        <v>86</v>
      </c>
      <c r="D64" t="s">
        <v>7</v>
      </c>
      <c r="E64" s="2">
        <v>54</v>
      </c>
      <c r="F64" s="21">
        <v>0.02595347222222222</v>
      </c>
      <c r="G64" s="3">
        <f>8000/(MINUTE(F64)*60+SECOND(F64))</f>
        <v>3.568242640499554</v>
      </c>
      <c r="H64" s="6">
        <f>(500/G64)/86400</f>
        <v>0.0016218171296296297</v>
      </c>
      <c r="I64" s="3">
        <v>4.542</v>
      </c>
      <c r="J64" s="8">
        <f>G64/I64</f>
        <v>0.7856104448479864</v>
      </c>
      <c r="K64" s="19">
        <f t="shared" si="0"/>
        <v>55</v>
      </c>
      <c r="M64" s="1"/>
    </row>
    <row r="65" spans="1:13" ht="15" customHeight="1">
      <c r="A65" s="2">
        <v>56</v>
      </c>
      <c r="B65" t="s">
        <v>89</v>
      </c>
      <c r="C65" t="s">
        <v>91</v>
      </c>
      <c r="D65" t="s">
        <v>7</v>
      </c>
      <c r="E65" s="2" t="s">
        <v>159</v>
      </c>
      <c r="F65" s="21">
        <v>0.023880555555555554</v>
      </c>
      <c r="G65" s="3">
        <f>8000/(MINUTE(F65)*60+SECOND(F65))</f>
        <v>3.877847794474067</v>
      </c>
      <c r="H65" s="6">
        <f>(500/G65)/86400</f>
        <v>0.001492332175925926</v>
      </c>
      <c r="I65" s="3">
        <v>4.95</v>
      </c>
      <c r="J65" s="8">
        <f>G65/I65</f>
        <v>0.7834035948432458</v>
      </c>
      <c r="K65" s="19">
        <f t="shared" si="0"/>
        <v>56</v>
      </c>
      <c r="M65" s="1"/>
    </row>
    <row r="66" spans="1:13" ht="15" customHeight="1">
      <c r="A66" s="2">
        <v>31</v>
      </c>
      <c r="B66" t="s">
        <v>12</v>
      </c>
      <c r="C66" t="s">
        <v>71</v>
      </c>
      <c r="D66" t="s">
        <v>7</v>
      </c>
      <c r="E66" s="2">
        <v>43</v>
      </c>
      <c r="F66" s="21">
        <v>0.025125347222222223</v>
      </c>
      <c r="G66" s="3">
        <f>8000/(MINUTE(F66)*60+SECOND(F66))</f>
        <v>3.684937816674344</v>
      </c>
      <c r="H66" s="6">
        <f>(500/G66)/86400</f>
        <v>0.0015704571759259259</v>
      </c>
      <c r="I66" s="3">
        <v>4.705</v>
      </c>
      <c r="J66" s="8">
        <f>G66/I66</f>
        <v>0.7831961353186703</v>
      </c>
      <c r="K66" s="19">
        <f t="shared" si="0"/>
        <v>57</v>
      </c>
      <c r="M66" s="1"/>
    </row>
    <row r="67" spans="1:13" ht="15" customHeight="1">
      <c r="A67" s="2">
        <v>130</v>
      </c>
      <c r="B67" t="s">
        <v>78</v>
      </c>
      <c r="C67" t="s">
        <v>151</v>
      </c>
      <c r="D67" t="s">
        <v>16</v>
      </c>
      <c r="E67" s="2">
        <v>46</v>
      </c>
      <c r="F67" s="21">
        <v>0.028931944444444444</v>
      </c>
      <c r="G67" s="3">
        <f>8000/(MINUTE(F67)*60+SECOND(F67))</f>
        <v>3.2</v>
      </c>
      <c r="H67" s="6">
        <f>(500/G67)/86400</f>
        <v>0.001808449074074074</v>
      </c>
      <c r="I67" s="3">
        <v>4.101</v>
      </c>
      <c r="J67" s="8">
        <f>G67/I67</f>
        <v>0.7802974884174592</v>
      </c>
      <c r="K67" s="19">
        <f t="shared" si="0"/>
        <v>58</v>
      </c>
      <c r="M67" s="1"/>
    </row>
    <row r="68" spans="1:11" ht="15" customHeight="1">
      <c r="A68" s="2">
        <v>136</v>
      </c>
      <c r="B68" t="s">
        <v>12</v>
      </c>
      <c r="C68" t="s">
        <v>123</v>
      </c>
      <c r="D68" t="s">
        <v>7</v>
      </c>
      <c r="E68" s="2">
        <v>74</v>
      </c>
      <c r="F68" s="21">
        <v>0.03121469907407408</v>
      </c>
      <c r="G68" s="3">
        <f>8000/(MINUTE(F68)*60+SECOND(F68))</f>
        <v>2.9662588060808304</v>
      </c>
      <c r="H68" s="6">
        <f>(500/G68)/86400</f>
        <v>0.0019509548611111112</v>
      </c>
      <c r="I68" s="3">
        <v>3.806</v>
      </c>
      <c r="J68" s="8">
        <f>G68/I68</f>
        <v>0.7793638481557621</v>
      </c>
      <c r="K68" s="19">
        <f t="shared" si="0"/>
        <v>59</v>
      </c>
    </row>
    <row r="69" spans="1:13" ht="15" customHeight="1">
      <c r="A69" s="2">
        <v>142</v>
      </c>
      <c r="B69" t="s">
        <v>14</v>
      </c>
      <c r="C69" t="s">
        <v>155</v>
      </c>
      <c r="D69" t="s">
        <v>16</v>
      </c>
      <c r="E69" s="2">
        <v>48</v>
      </c>
      <c r="F69" s="21">
        <v>0.029159722222222226</v>
      </c>
      <c r="G69" s="3">
        <f>8000/(MINUTE(F69)*60+SECOND(F69))</f>
        <v>3.1758634378721715</v>
      </c>
      <c r="H69" s="6">
        <f>(500/G69)/86400</f>
        <v>0.001822193287037037</v>
      </c>
      <c r="I69" s="3">
        <v>4.075</v>
      </c>
      <c r="J69" s="8">
        <f>G69/I69</f>
        <v>0.7793529908888764</v>
      </c>
      <c r="K69" s="19">
        <f t="shared" si="0"/>
        <v>60</v>
      </c>
      <c r="M69" s="1"/>
    </row>
    <row r="70" spans="1:11" ht="15" customHeight="1">
      <c r="A70" s="2">
        <v>97</v>
      </c>
      <c r="B70" t="s">
        <v>18</v>
      </c>
      <c r="C70" t="s">
        <v>108</v>
      </c>
      <c r="D70" t="s">
        <v>7</v>
      </c>
      <c r="E70" s="2">
        <v>53</v>
      </c>
      <c r="F70" s="21">
        <v>0.026097685185185186</v>
      </c>
      <c r="G70" s="3">
        <f>8000/(MINUTE(F70)*60+SECOND(F70))</f>
        <v>3.5476718403547673</v>
      </c>
      <c r="H70" s="6">
        <f>(500/G70)/86400</f>
        <v>0.0016312210648148147</v>
      </c>
      <c r="I70" s="3">
        <v>4.557</v>
      </c>
      <c r="J70" s="8">
        <f>G70/I70</f>
        <v>0.7785103884912808</v>
      </c>
      <c r="K70" s="19">
        <f t="shared" si="0"/>
        <v>61</v>
      </c>
    </row>
    <row r="71" spans="1:11" ht="15" customHeight="1">
      <c r="A71" s="2">
        <v>62</v>
      </c>
      <c r="B71" t="s">
        <v>89</v>
      </c>
      <c r="C71" t="s">
        <v>95</v>
      </c>
      <c r="D71" t="s">
        <v>7</v>
      </c>
      <c r="E71" s="2" t="s">
        <v>159</v>
      </c>
      <c r="F71" s="21">
        <v>0.024134375</v>
      </c>
      <c r="G71" s="3">
        <f>8000/(MINUTE(F71)*60+SECOND(F71))</f>
        <v>3.8369304556354917</v>
      </c>
      <c r="H71" s="6">
        <f>(500/G71)/86400</f>
        <v>0.0015082465277777778</v>
      </c>
      <c r="I71" s="3">
        <v>4.95</v>
      </c>
      <c r="J71" s="8">
        <f>G71/I71</f>
        <v>0.7751374657849478</v>
      </c>
      <c r="K71" s="19">
        <f t="shared" si="0"/>
        <v>62</v>
      </c>
    </row>
    <row r="72" spans="1:11" ht="15" customHeight="1">
      <c r="A72" s="2">
        <v>144</v>
      </c>
      <c r="B72" t="s">
        <v>14</v>
      </c>
      <c r="C72" t="s">
        <v>156</v>
      </c>
      <c r="D72" t="s">
        <v>16</v>
      </c>
      <c r="E72" s="2">
        <v>52</v>
      </c>
      <c r="F72" s="21">
        <v>0.02972476851851852</v>
      </c>
      <c r="G72" s="3">
        <f>8000/(MINUTE(F72)*60+SECOND(F72))</f>
        <v>3.115264797507788</v>
      </c>
      <c r="H72" s="6">
        <f>(500/G72)/86400</f>
        <v>0.001857638888888889</v>
      </c>
      <c r="I72" s="3">
        <v>4.023</v>
      </c>
      <c r="J72" s="8">
        <f>G72/I72</f>
        <v>0.7743636086273399</v>
      </c>
      <c r="K72" s="19">
        <f t="shared" si="0"/>
        <v>63</v>
      </c>
    </row>
    <row r="73" spans="1:11" ht="15" customHeight="1">
      <c r="A73" s="2">
        <v>112</v>
      </c>
      <c r="B73" t="s">
        <v>52</v>
      </c>
      <c r="C73" t="s">
        <v>112</v>
      </c>
      <c r="D73" t="s">
        <v>7</v>
      </c>
      <c r="E73" s="2">
        <v>57</v>
      </c>
      <c r="F73" s="21">
        <v>0.026721990740740744</v>
      </c>
      <c r="G73" s="3">
        <f>8000/(MINUTE(F73)*60+SECOND(F73))</f>
        <v>3.4647033347769596</v>
      </c>
      <c r="H73" s="6">
        <f>(500/G73)/86400</f>
        <v>0.0016702835648148148</v>
      </c>
      <c r="I73" s="3">
        <v>4.475</v>
      </c>
      <c r="J73" s="8">
        <f>G73/I73</f>
        <v>0.7742353820730636</v>
      </c>
      <c r="K73" s="19">
        <f t="shared" si="0"/>
        <v>64</v>
      </c>
    </row>
    <row r="74" spans="1:11" ht="15" customHeight="1">
      <c r="A74" s="2">
        <v>128</v>
      </c>
      <c r="B74" t="s">
        <v>14</v>
      </c>
      <c r="C74" t="s">
        <v>149</v>
      </c>
      <c r="D74" t="s">
        <v>16</v>
      </c>
      <c r="E74" s="2">
        <v>49</v>
      </c>
      <c r="F74" s="21">
        <v>0.029481712962962963</v>
      </c>
      <c r="G74" s="3">
        <f>8000/(MINUTE(F74)*60+SECOND(F74))</f>
        <v>3.1409501374165685</v>
      </c>
      <c r="H74" s="6">
        <f>(500/G74)/86400</f>
        <v>0.0018424479166666667</v>
      </c>
      <c r="I74" s="3">
        <v>4.062</v>
      </c>
      <c r="J74" s="8">
        <f>G74/I74</f>
        <v>0.7732521263950193</v>
      </c>
      <c r="K74" s="19">
        <f t="shared" si="0"/>
        <v>65</v>
      </c>
    </row>
    <row r="75" spans="1:11" ht="15" customHeight="1">
      <c r="A75" s="2">
        <v>127</v>
      </c>
      <c r="B75" t="s">
        <v>21</v>
      </c>
      <c r="C75" t="s">
        <v>148</v>
      </c>
      <c r="D75" t="s">
        <v>16</v>
      </c>
      <c r="E75" s="2">
        <v>36</v>
      </c>
      <c r="F75" s="21">
        <v>0.028318981481481483</v>
      </c>
      <c r="G75" s="3">
        <f>8000/(MINUTE(F75)*60+SECOND(F75))</f>
        <v>3.2693093583980386</v>
      </c>
      <c r="H75" s="6">
        <f>(500/G75)/86400</f>
        <v>0.0017701099537037036</v>
      </c>
      <c r="I75" s="3">
        <v>4.229</v>
      </c>
      <c r="J75" s="8">
        <f>G75/I75</f>
        <v>0.7730691318037453</v>
      </c>
      <c r="K75" s="19">
        <f t="shared" si="0"/>
        <v>66</v>
      </c>
    </row>
    <row r="76" spans="1:11" ht="15" customHeight="1">
      <c r="A76" s="2">
        <v>18</v>
      </c>
      <c r="B76" t="s">
        <v>52</v>
      </c>
      <c r="C76" t="s">
        <v>58</v>
      </c>
      <c r="D76" t="s">
        <v>7</v>
      </c>
      <c r="E76" s="2" t="s">
        <v>157</v>
      </c>
      <c r="F76" s="21">
        <v>0.023427546296296297</v>
      </c>
      <c r="G76" s="3">
        <f>8000/(MINUTE(F76)*60+SECOND(F76))</f>
        <v>3.952569169960474</v>
      </c>
      <c r="H76" s="6">
        <f>(500/G76)/86400</f>
        <v>0.0014641203703703704</v>
      </c>
      <c r="I76" s="3">
        <v>5.115</v>
      </c>
      <c r="J76" s="8">
        <f>G76/I76</f>
        <v>0.7727407956911972</v>
      </c>
      <c r="K76" s="19">
        <f aca="true" t="shared" si="1" ref="K76:K117">K75+1</f>
        <v>67</v>
      </c>
    </row>
    <row r="77" spans="1:11" ht="15" customHeight="1">
      <c r="A77" s="2">
        <v>121</v>
      </c>
      <c r="B77" t="s">
        <v>21</v>
      </c>
      <c r="C77" t="s">
        <v>145</v>
      </c>
      <c r="D77" t="s">
        <v>16</v>
      </c>
      <c r="E77" s="2">
        <v>52</v>
      </c>
      <c r="F77" s="21">
        <v>0.029803587962962962</v>
      </c>
      <c r="G77" s="3">
        <f>8000/(MINUTE(F77)*60+SECOND(F77))</f>
        <v>3.1067961165048543</v>
      </c>
      <c r="H77" s="6">
        <f>(500/G77)/86400</f>
        <v>0.0018627025462962963</v>
      </c>
      <c r="I77" s="3">
        <v>4.023</v>
      </c>
      <c r="J77" s="8">
        <f>G77/I77</f>
        <v>0.7722585425067996</v>
      </c>
      <c r="K77" s="19">
        <f t="shared" si="1"/>
        <v>68</v>
      </c>
    </row>
    <row r="78" spans="1:11" ht="15" customHeight="1">
      <c r="A78" s="2">
        <v>64</v>
      </c>
      <c r="B78" t="s">
        <v>89</v>
      </c>
      <c r="C78" t="s">
        <v>96</v>
      </c>
      <c r="D78" t="s">
        <v>7</v>
      </c>
      <c r="E78" s="2" t="s">
        <v>159</v>
      </c>
      <c r="F78" s="21">
        <v>0.02422523148148148</v>
      </c>
      <c r="G78" s="3">
        <f>8000/(MINUTE(F78)*60+SECOND(F78))</f>
        <v>3.822264691829909</v>
      </c>
      <c r="H78" s="6">
        <f>(500/G78)/86400</f>
        <v>0.0015140335648148148</v>
      </c>
      <c r="I78" s="3">
        <v>4.95</v>
      </c>
      <c r="J78" s="8">
        <f>G78/I78</f>
        <v>0.7721746852181635</v>
      </c>
      <c r="K78" s="19">
        <f t="shared" si="1"/>
        <v>69</v>
      </c>
    </row>
    <row r="79" spans="1:11" ht="15" customHeight="1">
      <c r="A79" s="2">
        <v>58</v>
      </c>
      <c r="B79" t="s">
        <v>89</v>
      </c>
      <c r="C79" t="s">
        <v>92</v>
      </c>
      <c r="D79" t="s">
        <v>7</v>
      </c>
      <c r="E79" s="2" t="s">
        <v>159</v>
      </c>
      <c r="F79" s="21">
        <v>0.024233449074074074</v>
      </c>
      <c r="G79" s="3">
        <f>8000/(MINUTE(F79)*60+SECOND(F79))</f>
        <v>3.8204393505253105</v>
      </c>
      <c r="H79" s="6">
        <f>(500/G79)/86400</f>
        <v>0.0015147569444444444</v>
      </c>
      <c r="I79" s="3">
        <v>4.95</v>
      </c>
      <c r="J79" s="8">
        <f>G79/I79</f>
        <v>0.7718059293990526</v>
      </c>
      <c r="K79" s="19">
        <f t="shared" si="1"/>
        <v>70</v>
      </c>
    </row>
    <row r="80" spans="1:11" ht="15" customHeight="1">
      <c r="A80" s="2">
        <v>107</v>
      </c>
      <c r="B80" t="s">
        <v>8</v>
      </c>
      <c r="C80" t="s">
        <v>140</v>
      </c>
      <c r="D80" t="s">
        <v>16</v>
      </c>
      <c r="E80" s="2" t="s">
        <v>158</v>
      </c>
      <c r="F80" s="21">
        <v>0.026440625</v>
      </c>
      <c r="G80" s="3">
        <f>8000/(MINUTE(F80)*60+SECOND(F80))</f>
        <v>3.502626970227671</v>
      </c>
      <c r="H80" s="6">
        <f>(500/G80)/86400</f>
        <v>0.0016521990740740742</v>
      </c>
      <c r="I80" s="3">
        <v>4.54</v>
      </c>
      <c r="J80" s="8">
        <f>G80/I80</f>
        <v>0.7715037379356103</v>
      </c>
      <c r="K80" s="19">
        <f t="shared" si="1"/>
        <v>71</v>
      </c>
    </row>
    <row r="81" spans="1:11" ht="15" customHeight="1">
      <c r="A81" s="2">
        <v>115</v>
      </c>
      <c r="B81" t="s">
        <v>18</v>
      </c>
      <c r="C81" t="s">
        <v>115</v>
      </c>
      <c r="D81" t="s">
        <v>7</v>
      </c>
      <c r="E81" s="2">
        <v>60</v>
      </c>
      <c r="F81" s="21">
        <v>0.027589351851851854</v>
      </c>
      <c r="G81" s="3">
        <f>8000/(MINUTE(F81)*60+SECOND(F81))</f>
        <v>3.3557046979865772</v>
      </c>
      <c r="H81" s="6">
        <f>(500/G81)/86400</f>
        <v>0.001724537037037037</v>
      </c>
      <c r="I81" s="3">
        <v>4.361</v>
      </c>
      <c r="J81" s="8">
        <f>G81/I81</f>
        <v>0.7694805544569083</v>
      </c>
      <c r="K81" s="19">
        <f t="shared" si="1"/>
        <v>72</v>
      </c>
    </row>
    <row r="82" spans="1:11" ht="15" customHeight="1">
      <c r="A82" s="2">
        <v>98</v>
      </c>
      <c r="B82" t="s">
        <v>8</v>
      </c>
      <c r="C82" t="s">
        <v>133</v>
      </c>
      <c r="D82" t="s">
        <v>16</v>
      </c>
      <c r="E82" s="2" t="s">
        <v>158</v>
      </c>
      <c r="F82" s="21">
        <v>0.02659085648148148</v>
      </c>
      <c r="G82" s="3">
        <f>8000/(MINUTE(F82)*60+SECOND(F82))</f>
        <v>3.48280365694384</v>
      </c>
      <c r="H82" s="6">
        <f>(500/G82)/86400</f>
        <v>0.0016616030092592592</v>
      </c>
      <c r="I82" s="3">
        <v>4.54</v>
      </c>
      <c r="J82" s="8">
        <f>G82/I82</f>
        <v>0.7671373693708898</v>
      </c>
      <c r="K82" s="19">
        <f t="shared" si="1"/>
        <v>73</v>
      </c>
    </row>
    <row r="83" spans="1:11" ht="15" customHeight="1">
      <c r="A83" s="2">
        <v>104</v>
      </c>
      <c r="B83" t="s">
        <v>14</v>
      </c>
      <c r="C83" t="s">
        <v>110</v>
      </c>
      <c r="D83" t="s">
        <v>7</v>
      </c>
      <c r="E83" s="2">
        <v>53</v>
      </c>
      <c r="F83" s="21">
        <v>0.02651261574074074</v>
      </c>
      <c r="G83" s="3">
        <f>8000/(MINUTE(F83)*60+SECOND(F83))</f>
        <v>3.491924923614142</v>
      </c>
      <c r="H83" s="6">
        <f>(500/G83)/86400</f>
        <v>0.0016572627314814816</v>
      </c>
      <c r="I83" s="3">
        <v>4.557</v>
      </c>
      <c r="J83" s="8">
        <f>G83/I83</f>
        <v>0.7662771392613873</v>
      </c>
      <c r="K83" s="19">
        <f t="shared" si="1"/>
        <v>74</v>
      </c>
    </row>
    <row r="84" spans="1:11" ht="15" customHeight="1">
      <c r="A84" s="2">
        <v>30</v>
      </c>
      <c r="B84" t="s">
        <v>8</v>
      </c>
      <c r="C84" t="s">
        <v>70</v>
      </c>
      <c r="D84" t="s">
        <v>7</v>
      </c>
      <c r="E84" s="2" t="s">
        <v>157</v>
      </c>
      <c r="F84" s="21">
        <v>0.023638425925925924</v>
      </c>
      <c r="G84" s="3">
        <f>8000/(MINUTE(F84)*60+SECOND(F84))</f>
        <v>3.9177277179236043</v>
      </c>
      <c r="H84" s="6">
        <f>(500/G84)/86400</f>
        <v>0.0014771412037037036</v>
      </c>
      <c r="I84" s="3">
        <v>5.115</v>
      </c>
      <c r="J84" s="8">
        <f>G84/I84</f>
        <v>0.7659291726145854</v>
      </c>
      <c r="K84" s="19">
        <f t="shared" si="1"/>
        <v>75</v>
      </c>
    </row>
    <row r="85" spans="1:11" ht="15" customHeight="1">
      <c r="A85" s="2">
        <v>13</v>
      </c>
      <c r="B85" t="s">
        <v>52</v>
      </c>
      <c r="C85" t="s">
        <v>53</v>
      </c>
      <c r="D85" t="s">
        <v>7</v>
      </c>
      <c r="E85" s="2" t="s">
        <v>157</v>
      </c>
      <c r="F85" s="21">
        <v>0.023694675925925928</v>
      </c>
      <c r="G85" s="3">
        <f>8000/(MINUTE(F85)*60+SECOND(F85))</f>
        <v>3.9081582804103565</v>
      </c>
      <c r="H85" s="6">
        <f>(500/G85)/86400</f>
        <v>0.0014807581018518518</v>
      </c>
      <c r="I85" s="3">
        <v>5.115</v>
      </c>
      <c r="J85" s="8">
        <f>G85/I85</f>
        <v>0.7640583148407344</v>
      </c>
      <c r="K85" s="19">
        <f t="shared" si="1"/>
        <v>76</v>
      </c>
    </row>
    <row r="86" spans="1:11" ht="15" customHeight="1">
      <c r="A86" s="2">
        <v>15</v>
      </c>
      <c r="B86" t="s">
        <v>8</v>
      </c>
      <c r="C86" t="s">
        <v>55</v>
      </c>
      <c r="D86" t="s">
        <v>7</v>
      </c>
      <c r="E86" s="2" t="s">
        <v>157</v>
      </c>
      <c r="F86" s="21">
        <v>0.023730092592592594</v>
      </c>
      <c r="G86" s="3">
        <f>8000/(MINUTE(F86)*60+SECOND(F86))</f>
        <v>3.902439024390244</v>
      </c>
      <c r="H86" s="6">
        <f>(500/G86)/86400</f>
        <v>0.0014829282407407408</v>
      </c>
      <c r="I86" s="3">
        <v>5.115</v>
      </c>
      <c r="J86" s="8">
        <f>G86/I86</f>
        <v>0.7629401807214553</v>
      </c>
      <c r="K86" s="19">
        <f t="shared" si="1"/>
        <v>77</v>
      </c>
    </row>
    <row r="87" spans="1:11" ht="15" customHeight="1">
      <c r="A87" s="2">
        <v>124</v>
      </c>
      <c r="B87" t="s">
        <v>78</v>
      </c>
      <c r="C87" t="s">
        <v>147</v>
      </c>
      <c r="D87" t="s">
        <v>16</v>
      </c>
      <c r="E87" s="2">
        <v>48</v>
      </c>
      <c r="F87" s="21">
        <v>0.03000891203703704</v>
      </c>
      <c r="G87" s="3">
        <f>8000/(MINUTE(F87)*60+SECOND(F87))</f>
        <v>3.0852294639413804</v>
      </c>
      <c r="H87" s="6">
        <f>(500/G87)/86400</f>
        <v>0.0018757233796296295</v>
      </c>
      <c r="I87" s="3">
        <v>4.075</v>
      </c>
      <c r="J87" s="8">
        <f>G87/I87</f>
        <v>0.7571115248935902</v>
      </c>
      <c r="K87" s="19">
        <f t="shared" si="1"/>
        <v>78</v>
      </c>
    </row>
    <row r="88" spans="1:11" ht="15" customHeight="1">
      <c r="A88" s="2">
        <v>103</v>
      </c>
      <c r="B88" t="s">
        <v>17</v>
      </c>
      <c r="C88" t="s">
        <v>137</v>
      </c>
      <c r="D88" t="s">
        <v>16</v>
      </c>
      <c r="E88" s="2" t="s">
        <v>158</v>
      </c>
      <c r="F88" s="21">
        <v>0.02695150462962963</v>
      </c>
      <c r="G88" s="3">
        <f>8000/(MINUTE(F88)*60+SECOND(F88))</f>
        <v>3.4349506225848003</v>
      </c>
      <c r="H88" s="6">
        <f>(500/G88)/86400</f>
        <v>0.0016847511574074074</v>
      </c>
      <c r="I88" s="3">
        <v>4.54</v>
      </c>
      <c r="J88" s="8">
        <f>G88/I88</f>
        <v>0.7565970534327754</v>
      </c>
      <c r="K88" s="19">
        <f t="shared" si="1"/>
        <v>79</v>
      </c>
    </row>
    <row r="89" spans="1:11" ht="15" customHeight="1">
      <c r="A89" s="2">
        <v>42</v>
      </c>
      <c r="B89" t="s">
        <v>12</v>
      </c>
      <c r="C89" t="s">
        <v>81</v>
      </c>
      <c r="D89" t="s">
        <v>7</v>
      </c>
      <c r="E89" s="2">
        <v>52</v>
      </c>
      <c r="F89" s="21">
        <v>0.0268068287037037</v>
      </c>
      <c r="G89" s="3">
        <f>8000/(MINUTE(F89)*60+SECOND(F89))</f>
        <v>3.454231433506045</v>
      </c>
      <c r="H89" s="6">
        <f>(500/G89)/86400</f>
        <v>0.0016753472222222222</v>
      </c>
      <c r="I89" s="3">
        <v>4.571</v>
      </c>
      <c r="J89" s="8">
        <f>G89/I89</f>
        <v>0.755683971451771</v>
      </c>
      <c r="K89" s="19">
        <f t="shared" si="1"/>
        <v>80</v>
      </c>
    </row>
    <row r="90" spans="1:11" ht="15" customHeight="1">
      <c r="A90" s="2">
        <v>137</v>
      </c>
      <c r="B90" t="s">
        <v>6</v>
      </c>
      <c r="C90" t="s">
        <v>124</v>
      </c>
      <c r="D90" t="s">
        <v>7</v>
      </c>
      <c r="E90" s="2">
        <v>66</v>
      </c>
      <c r="F90" s="21">
        <v>0.029081597222222224</v>
      </c>
      <c r="G90" s="3">
        <f>8000/(MINUTE(F90)*60+SECOND(F90))</f>
        <v>3.1834460803820135</v>
      </c>
      <c r="H90" s="6">
        <f>(500/G90)/86400</f>
        <v>0.0018178530092592593</v>
      </c>
      <c r="I90" s="3">
        <v>4.221</v>
      </c>
      <c r="J90" s="8">
        <f>G90/I90</f>
        <v>0.7541923905193114</v>
      </c>
      <c r="K90" s="19">
        <f t="shared" si="1"/>
        <v>81</v>
      </c>
    </row>
    <row r="91" spans="1:11" ht="15" customHeight="1">
      <c r="A91" s="2">
        <v>21</v>
      </c>
      <c r="B91" t="s">
        <v>8</v>
      </c>
      <c r="C91" t="s">
        <v>61</v>
      </c>
      <c r="D91" t="s">
        <v>7</v>
      </c>
      <c r="E91" s="2">
        <v>38</v>
      </c>
      <c r="F91" s="21">
        <v>0.025706481481481483</v>
      </c>
      <c r="G91" s="3">
        <f>8000/(MINUTE(F91)*60+SECOND(F91))</f>
        <v>3.6019810895992794</v>
      </c>
      <c r="H91" s="6">
        <f>(500/G91)/86400</f>
        <v>0.0016066261574074073</v>
      </c>
      <c r="I91" s="3">
        <v>4.777</v>
      </c>
      <c r="J91" s="8">
        <f>G91/I91</f>
        <v>0.7540257671340338</v>
      </c>
      <c r="K91" s="19">
        <f t="shared" si="1"/>
        <v>82</v>
      </c>
    </row>
    <row r="92" spans="1:11" ht="15" customHeight="1">
      <c r="A92" s="2">
        <v>143</v>
      </c>
      <c r="B92" t="s">
        <v>8</v>
      </c>
      <c r="C92" t="s">
        <v>126</v>
      </c>
      <c r="D92" t="s">
        <v>7</v>
      </c>
      <c r="E92" s="2" t="s">
        <v>157</v>
      </c>
      <c r="F92" s="21">
        <v>0.024027199074074076</v>
      </c>
      <c r="G92" s="3">
        <f>8000/(MINUTE(F92)*60+SECOND(F92))</f>
        <v>3.8535645472061657</v>
      </c>
      <c r="H92" s="6">
        <f>(500/G92)/86400</f>
        <v>0.001501736111111111</v>
      </c>
      <c r="I92" s="3">
        <v>5.115</v>
      </c>
      <c r="J92" s="8">
        <f>G92/I92</f>
        <v>0.7533850532172367</v>
      </c>
      <c r="K92" s="19">
        <f t="shared" si="1"/>
        <v>83</v>
      </c>
    </row>
    <row r="93" spans="1:11" ht="15" customHeight="1">
      <c r="A93" s="2">
        <v>134</v>
      </c>
      <c r="B93" t="s">
        <v>78</v>
      </c>
      <c r="C93" t="s">
        <v>122</v>
      </c>
      <c r="D93" t="s">
        <v>7</v>
      </c>
      <c r="E93" s="2">
        <v>53</v>
      </c>
      <c r="F93" s="21">
        <v>0.027051157407407406</v>
      </c>
      <c r="G93" s="3">
        <f>8000/(MINUTE(F93)*60+SECOND(F93))</f>
        <v>3.4231921266581087</v>
      </c>
      <c r="H93" s="6">
        <f>(500/G93)/86400</f>
        <v>0.0016905381944444444</v>
      </c>
      <c r="I93" s="3">
        <v>4.557</v>
      </c>
      <c r="J93" s="8">
        <f>G93/I93</f>
        <v>0.7511942345091307</v>
      </c>
      <c r="K93" s="19">
        <f t="shared" si="1"/>
        <v>84</v>
      </c>
    </row>
    <row r="94" spans="1:11" ht="15" customHeight="1">
      <c r="A94" s="2">
        <v>120</v>
      </c>
      <c r="B94" t="s">
        <v>8</v>
      </c>
      <c r="C94" t="s">
        <v>117</v>
      </c>
      <c r="D94" t="s">
        <v>7</v>
      </c>
      <c r="E94" s="2">
        <v>49</v>
      </c>
      <c r="F94" s="21">
        <v>0.026971875000000003</v>
      </c>
      <c r="G94" s="3">
        <f>8000/(MINUTE(F94)*60+SECOND(F94))</f>
        <v>3.4334763948497855</v>
      </c>
      <c r="H94" s="6">
        <f>(500/G94)/86400</f>
        <v>0.001685474537037037</v>
      </c>
      <c r="I94" s="3">
        <v>4.616</v>
      </c>
      <c r="J94" s="8">
        <f>G94/I94</f>
        <v>0.7438207094561927</v>
      </c>
      <c r="K94" s="19">
        <f t="shared" si="1"/>
        <v>85</v>
      </c>
    </row>
    <row r="95" spans="1:11" ht="15" customHeight="1">
      <c r="A95" s="2">
        <v>55</v>
      </c>
      <c r="B95" t="s">
        <v>89</v>
      </c>
      <c r="C95" t="s">
        <v>90</v>
      </c>
      <c r="D95" t="s">
        <v>7</v>
      </c>
      <c r="E95" s="2" t="s">
        <v>159</v>
      </c>
      <c r="F95" s="21">
        <v>0.025173379629629632</v>
      </c>
      <c r="G95" s="3">
        <f>8000/(MINUTE(F95)*60+SECOND(F95))</f>
        <v>3.67816091954023</v>
      </c>
      <c r="H95" s="6">
        <f>(500/G95)/86400</f>
        <v>0.0015733506944444445</v>
      </c>
      <c r="I95" s="3">
        <v>4.95</v>
      </c>
      <c r="J95" s="8">
        <f>G95/I95</f>
        <v>0.7430628120283292</v>
      </c>
      <c r="K95" s="19">
        <f t="shared" si="1"/>
        <v>86</v>
      </c>
    </row>
    <row r="96" spans="1:11" ht="15" customHeight="1">
      <c r="A96" s="2">
        <v>47</v>
      </c>
      <c r="B96" t="s">
        <v>14</v>
      </c>
      <c r="C96" t="s">
        <v>84</v>
      </c>
      <c r="D96" t="s">
        <v>7</v>
      </c>
      <c r="E96" s="2">
        <v>63</v>
      </c>
      <c r="F96" s="21">
        <v>0.028729166666666667</v>
      </c>
      <c r="G96" s="3">
        <f>8000/(MINUTE(F96)*60+SECOND(F96))</f>
        <v>3.2232070910556003</v>
      </c>
      <c r="H96" s="6">
        <f>(500/G96)/86400</f>
        <v>0.0017954282407407407</v>
      </c>
      <c r="I96" s="3">
        <v>4.338</v>
      </c>
      <c r="J96" s="8">
        <f>G96/I96</f>
        <v>0.7430168490215768</v>
      </c>
      <c r="K96" s="19">
        <f t="shared" si="1"/>
        <v>87</v>
      </c>
    </row>
    <row r="97" spans="1:11" ht="15" customHeight="1">
      <c r="A97" s="2">
        <v>133</v>
      </c>
      <c r="B97" t="s">
        <v>14</v>
      </c>
      <c r="C97" t="s">
        <v>120</v>
      </c>
      <c r="D97" t="s">
        <v>7</v>
      </c>
      <c r="E97" s="2">
        <v>63</v>
      </c>
      <c r="F97" s="21">
        <v>0.028806250000000002</v>
      </c>
      <c r="G97" s="3">
        <f>8000/(MINUTE(F97)*60+SECOND(F97))</f>
        <v>3.2141422257934913</v>
      </c>
      <c r="H97" s="6">
        <f>(500/G97)/86400</f>
        <v>0.001800491898148148</v>
      </c>
      <c r="I97" s="3">
        <v>4.338</v>
      </c>
      <c r="J97" s="8">
        <f>G97/I97</f>
        <v>0.740927207421275</v>
      </c>
      <c r="K97" s="19">
        <f t="shared" si="1"/>
        <v>88</v>
      </c>
    </row>
    <row r="98" spans="1:11" ht="15" customHeight="1">
      <c r="A98" s="2">
        <v>99</v>
      </c>
      <c r="B98" t="s">
        <v>8</v>
      </c>
      <c r="C98" t="s">
        <v>134</v>
      </c>
      <c r="D98" t="s">
        <v>16</v>
      </c>
      <c r="E98" s="2" t="s">
        <v>158</v>
      </c>
      <c r="F98" s="21">
        <v>0.027539351851851853</v>
      </c>
      <c r="G98" s="3">
        <f>8000/(MINUTE(F98)*60+SECOND(F98))</f>
        <v>3.362757461118117</v>
      </c>
      <c r="H98" s="6">
        <f>(500/G98)/86400</f>
        <v>0.0017209201388888888</v>
      </c>
      <c r="I98" s="3">
        <v>4.54</v>
      </c>
      <c r="J98" s="8">
        <f>G98/I98</f>
        <v>0.7406954760172063</v>
      </c>
      <c r="K98" s="19">
        <f t="shared" si="1"/>
        <v>89</v>
      </c>
    </row>
    <row r="99" spans="1:11" ht="15" customHeight="1">
      <c r="A99" s="2">
        <v>39</v>
      </c>
      <c r="B99" t="s">
        <v>21</v>
      </c>
      <c r="C99" t="s">
        <v>77</v>
      </c>
      <c r="D99" t="s">
        <v>7</v>
      </c>
      <c r="E99" s="2" t="s">
        <v>157</v>
      </c>
      <c r="F99" s="21">
        <v>0.0245056712962963</v>
      </c>
      <c r="G99" s="3">
        <f>8000/(MINUTE(F99)*60+SECOND(F99))</f>
        <v>3.778932451582428</v>
      </c>
      <c r="H99" s="6">
        <f>(500/G99)/86400</f>
        <v>0.0015313946759259258</v>
      </c>
      <c r="I99" s="3">
        <v>5.115</v>
      </c>
      <c r="J99" s="8">
        <f>G99/I99</f>
        <v>0.7387942231832704</v>
      </c>
      <c r="K99" s="19">
        <f t="shared" si="1"/>
        <v>90</v>
      </c>
    </row>
    <row r="100" spans="1:13" ht="15" customHeight="1">
      <c r="A100" s="2">
        <v>66</v>
      </c>
      <c r="B100" t="s">
        <v>89</v>
      </c>
      <c r="C100" t="s">
        <v>97</v>
      </c>
      <c r="D100" t="s">
        <v>7</v>
      </c>
      <c r="E100" s="2" t="s">
        <v>159</v>
      </c>
      <c r="F100" s="21">
        <v>0.025358217592592592</v>
      </c>
      <c r="G100" s="3">
        <f>8000/(MINUTE(F100)*60+SECOND(F100))</f>
        <v>3.6513007759014147</v>
      </c>
      <c r="H100" s="6">
        <f>(500/G100)/86400</f>
        <v>0.0015849247685185185</v>
      </c>
      <c r="I100" s="3">
        <v>4.95</v>
      </c>
      <c r="J100" s="8">
        <f>G100/I100</f>
        <v>0.7376365203841242</v>
      </c>
      <c r="K100" s="19">
        <f t="shared" si="1"/>
        <v>91</v>
      </c>
      <c r="M100" s="1"/>
    </row>
    <row r="101" spans="1:13" ht="15" customHeight="1">
      <c r="A101" s="2">
        <v>116</v>
      </c>
      <c r="B101" t="s">
        <v>11</v>
      </c>
      <c r="C101" t="s">
        <v>142</v>
      </c>
      <c r="D101" t="s">
        <v>16</v>
      </c>
      <c r="E101" s="2" t="s">
        <v>158</v>
      </c>
      <c r="F101" s="21">
        <v>0.027900462962962964</v>
      </c>
      <c r="G101" s="3">
        <f>8000/(MINUTE(F101)*60+SECOND(F101))</f>
        <v>3.3181252592285357</v>
      </c>
      <c r="H101" s="6">
        <f>(500/G101)/86400</f>
        <v>0.001744068287037037</v>
      </c>
      <c r="I101" s="3">
        <v>4.54</v>
      </c>
      <c r="J101" s="8">
        <f>G101/I101</f>
        <v>0.7308645945437303</v>
      </c>
      <c r="K101" s="19">
        <f t="shared" si="1"/>
        <v>92</v>
      </c>
      <c r="M101" s="1"/>
    </row>
    <row r="102" spans="1:13" ht="15" customHeight="1">
      <c r="A102" s="2">
        <v>138</v>
      </c>
      <c r="B102" t="s">
        <v>121</v>
      </c>
      <c r="C102" t="s">
        <v>153</v>
      </c>
      <c r="D102" t="s">
        <v>16</v>
      </c>
      <c r="E102" s="2">
        <v>35</v>
      </c>
      <c r="F102" s="21">
        <v>0.030045601851851855</v>
      </c>
      <c r="G102" s="3">
        <f>8000/(MINUTE(F102)*60+SECOND(F102))</f>
        <v>3.0816640986132513</v>
      </c>
      <c r="H102" s="6">
        <f>(500/G102)/86400</f>
        <v>0.0018778935185185185</v>
      </c>
      <c r="I102" s="3">
        <v>4.242</v>
      </c>
      <c r="J102" s="8">
        <f>G102/I102</f>
        <v>0.7264648983058113</v>
      </c>
      <c r="K102" s="19">
        <f t="shared" si="1"/>
        <v>93</v>
      </c>
      <c r="M102" s="1"/>
    </row>
    <row r="103" spans="1:13" s="11" customFormat="1" ht="15" customHeight="1">
      <c r="A103" s="2">
        <v>60</v>
      </c>
      <c r="B103" t="s">
        <v>93</v>
      </c>
      <c r="C103" t="s">
        <v>94</v>
      </c>
      <c r="D103" t="s">
        <v>7</v>
      </c>
      <c r="E103" s="2" t="s">
        <v>159</v>
      </c>
      <c r="F103" s="21">
        <v>0.025885069444444447</v>
      </c>
      <c r="G103" s="3">
        <f>8000/(MINUTE(F103)*60+SECOND(F103))</f>
        <v>3.5778175313059033</v>
      </c>
      <c r="H103" s="6">
        <f>(500/G103)/86400</f>
        <v>0.001617476851851852</v>
      </c>
      <c r="I103" s="3">
        <v>4.95</v>
      </c>
      <c r="J103" s="8">
        <f>G103/I103</f>
        <v>0.722791420465839</v>
      </c>
      <c r="K103" s="19">
        <f t="shared" si="1"/>
        <v>94</v>
      </c>
      <c r="M103" s="16"/>
    </row>
    <row r="104" spans="1:13" s="11" customFormat="1" ht="15" customHeight="1">
      <c r="A104" s="2">
        <v>37</v>
      </c>
      <c r="B104" t="s">
        <v>21</v>
      </c>
      <c r="C104" t="s">
        <v>75</v>
      </c>
      <c r="D104" t="s">
        <v>7</v>
      </c>
      <c r="E104" s="2">
        <v>35</v>
      </c>
      <c r="F104" s="21">
        <v>0.02658599537037037</v>
      </c>
      <c r="G104" s="3">
        <f>8000/(MINUTE(F104)*60+SECOND(F104))</f>
        <v>3.48280365694384</v>
      </c>
      <c r="H104" s="6">
        <f>(500/G104)/86400</f>
        <v>0.0016616030092592592</v>
      </c>
      <c r="I104" s="3">
        <v>4.82</v>
      </c>
      <c r="J104" s="8">
        <f>G104/I104</f>
        <v>0.7225733728099253</v>
      </c>
      <c r="K104" s="19">
        <f t="shared" si="1"/>
        <v>95</v>
      </c>
      <c r="M104" s="16"/>
    </row>
    <row r="105" spans="1:13" s="11" customFormat="1" ht="15" customHeight="1">
      <c r="A105" s="2">
        <v>82</v>
      </c>
      <c r="B105" t="s">
        <v>89</v>
      </c>
      <c r="C105" t="s">
        <v>104</v>
      </c>
      <c r="D105" t="s">
        <v>7</v>
      </c>
      <c r="E105" s="2" t="s">
        <v>159</v>
      </c>
      <c r="F105" s="21">
        <v>0.02597685185185185</v>
      </c>
      <c r="G105" s="3">
        <f>8000/(MINUTE(F105)*60+SECOND(F105))</f>
        <v>3.5650623885918002</v>
      </c>
      <c r="H105" s="6">
        <f>(500/G105)/86400</f>
        <v>0.001623263888888889</v>
      </c>
      <c r="I105" s="3">
        <v>4.95</v>
      </c>
      <c r="J105" s="8">
        <f>G105/I105</f>
        <v>0.7202146239579394</v>
      </c>
      <c r="K105" s="19">
        <f t="shared" si="1"/>
        <v>96</v>
      </c>
      <c r="M105" s="16"/>
    </row>
    <row r="106" spans="1:13" s="11" customFormat="1" ht="15" customHeight="1">
      <c r="A106" s="2">
        <v>38</v>
      </c>
      <c r="B106" t="s">
        <v>8</v>
      </c>
      <c r="C106" t="s">
        <v>76</v>
      </c>
      <c r="D106" t="s">
        <v>7</v>
      </c>
      <c r="E106" s="2" t="s">
        <v>157</v>
      </c>
      <c r="F106" s="21">
        <v>0.02526273148148148</v>
      </c>
      <c r="G106" s="3">
        <f>8000/(MINUTE(F106)*60+SECOND(F106))</f>
        <v>3.664681630783326</v>
      </c>
      <c r="H106" s="6">
        <f>(500/G106)/86400</f>
        <v>0.0015791377314814815</v>
      </c>
      <c r="I106" s="3">
        <v>5.115</v>
      </c>
      <c r="J106" s="8">
        <f>G106/I106</f>
        <v>0.7164577968295847</v>
      </c>
      <c r="K106" s="19">
        <f t="shared" si="1"/>
        <v>97</v>
      </c>
      <c r="M106" s="16"/>
    </row>
    <row r="107" spans="1:13" s="11" customFormat="1" ht="15" customHeight="1">
      <c r="A107" s="2">
        <v>72</v>
      </c>
      <c r="B107" t="s">
        <v>89</v>
      </c>
      <c r="C107" t="s">
        <v>100</v>
      </c>
      <c r="D107" t="s">
        <v>7</v>
      </c>
      <c r="E107" s="2" t="s">
        <v>159</v>
      </c>
      <c r="F107" s="21">
        <v>0.026233333333333334</v>
      </c>
      <c r="G107" s="3">
        <f>8000/(MINUTE(F107)*60+SECOND(F107))</f>
        <v>3.5288928098809</v>
      </c>
      <c r="H107" s="6">
        <f>(500/G107)/86400</f>
        <v>0.0016399016203703703</v>
      </c>
      <c r="I107" s="3">
        <v>4.95</v>
      </c>
      <c r="J107" s="8">
        <f>G107/I107</f>
        <v>0.7129076383597778</v>
      </c>
      <c r="K107" s="19">
        <f t="shared" si="1"/>
        <v>98</v>
      </c>
      <c r="M107" s="16"/>
    </row>
    <row r="108" spans="1:13" s="11" customFormat="1" ht="15" customHeight="1">
      <c r="A108" s="2">
        <v>118</v>
      </c>
      <c r="B108" t="s">
        <v>11</v>
      </c>
      <c r="C108" t="s">
        <v>143</v>
      </c>
      <c r="D108" t="s">
        <v>16</v>
      </c>
      <c r="E108" s="2" t="s">
        <v>158</v>
      </c>
      <c r="F108" s="21">
        <v>0.028614814814814815</v>
      </c>
      <c r="G108" s="3">
        <f>8000/(MINUTE(F108)*60+SECOND(F108))</f>
        <v>3.236245954692557</v>
      </c>
      <c r="H108" s="6">
        <f>(500/G108)/86400</f>
        <v>0.0017881944444444445</v>
      </c>
      <c r="I108" s="3">
        <v>4.54</v>
      </c>
      <c r="J108" s="8">
        <f>G108/I108</f>
        <v>0.7128295054388891</v>
      </c>
      <c r="K108" s="19">
        <f t="shared" si="1"/>
        <v>99</v>
      </c>
      <c r="M108" s="16"/>
    </row>
    <row r="109" spans="1:13" s="11" customFormat="1" ht="15" customHeight="1">
      <c r="A109" s="2">
        <v>70</v>
      </c>
      <c r="B109" t="s">
        <v>89</v>
      </c>
      <c r="C109" t="s">
        <v>99</v>
      </c>
      <c r="D109" t="s">
        <v>7</v>
      </c>
      <c r="E109" s="2" t="s">
        <v>159</v>
      </c>
      <c r="F109" s="21">
        <v>0.02660752314814815</v>
      </c>
      <c r="G109" s="3">
        <f>8000/(MINUTE(F109)*60+SECOND(F109))</f>
        <v>3.4797738147020443</v>
      </c>
      <c r="H109" s="6">
        <f>(500/G109)/86400</f>
        <v>0.0016630497685185186</v>
      </c>
      <c r="I109" s="3">
        <v>4.95</v>
      </c>
      <c r="J109" s="8">
        <f>G109/I109</f>
        <v>0.702984609030716</v>
      </c>
      <c r="K109" s="19">
        <f t="shared" si="1"/>
        <v>100</v>
      </c>
      <c r="M109" s="16"/>
    </row>
    <row r="110" spans="1:13" s="11" customFormat="1" ht="15" customHeight="1">
      <c r="A110" s="2">
        <v>113</v>
      </c>
      <c r="B110" t="s">
        <v>8</v>
      </c>
      <c r="C110" t="s">
        <v>113</v>
      </c>
      <c r="D110" t="s">
        <v>7</v>
      </c>
      <c r="E110" s="2">
        <v>65</v>
      </c>
      <c r="F110" s="21">
        <v>0.030923148148148148</v>
      </c>
      <c r="G110" s="3">
        <f>8000/(MINUTE(F110)*60+SECOND(F110))</f>
        <v>2.9940119760479043</v>
      </c>
      <c r="H110" s="6">
        <f>(500/G110)/86400</f>
        <v>0.0019328703703703704</v>
      </c>
      <c r="I110" s="3">
        <v>4.272</v>
      </c>
      <c r="J110" s="8">
        <f>G110/I110</f>
        <v>0.7008455000112135</v>
      </c>
      <c r="K110" s="19">
        <f t="shared" si="1"/>
        <v>101</v>
      </c>
      <c r="M110" s="16"/>
    </row>
    <row r="111" spans="1:13" s="11" customFormat="1" ht="15" customHeight="1">
      <c r="A111" s="2">
        <v>54</v>
      </c>
      <c r="B111" t="s">
        <v>10</v>
      </c>
      <c r="C111" t="s">
        <v>88</v>
      </c>
      <c r="D111" t="s">
        <v>7</v>
      </c>
      <c r="E111" s="2">
        <v>47</v>
      </c>
      <c r="F111" s="21">
        <v>0.029082754629629632</v>
      </c>
      <c r="G111" s="3">
        <f>8000/(MINUTE(F111)*60+SECOND(F111))</f>
        <v>3.1834460803820135</v>
      </c>
      <c r="H111" s="6">
        <f>(500/G111)/86400</f>
        <v>0.0018178530092592593</v>
      </c>
      <c r="I111" s="3">
        <v>4.645</v>
      </c>
      <c r="J111" s="8">
        <f>G111/I111</f>
        <v>0.6853489947001106</v>
      </c>
      <c r="K111" s="19">
        <f t="shared" si="1"/>
        <v>102</v>
      </c>
      <c r="M111" s="16"/>
    </row>
    <row r="112" spans="1:14" s="11" customFormat="1" ht="15" customHeight="1">
      <c r="A112" s="2">
        <v>132</v>
      </c>
      <c r="B112" t="s">
        <v>10</v>
      </c>
      <c r="C112" t="s">
        <v>119</v>
      </c>
      <c r="D112" t="s">
        <v>7</v>
      </c>
      <c r="E112" s="2">
        <v>50</v>
      </c>
      <c r="F112" s="21">
        <v>0.029475578703703705</v>
      </c>
      <c r="G112" s="3">
        <f>8000/(MINUTE(F112)*60+SECOND(F112))</f>
        <v>3.1409501374165685</v>
      </c>
      <c r="H112" s="6">
        <f>(500/G112)/86400</f>
        <v>0.0018424479166666667</v>
      </c>
      <c r="I112" s="3">
        <v>4.601</v>
      </c>
      <c r="J112" s="8">
        <f>G112/I112</f>
        <v>0.6826668414293781</v>
      </c>
      <c r="K112" s="19">
        <f t="shared" si="1"/>
        <v>103</v>
      </c>
      <c r="M112" s="16"/>
      <c r="N112" s="11" t="s">
        <v>161</v>
      </c>
    </row>
    <row r="113" spans="1:13" s="11" customFormat="1" ht="15" customHeight="1">
      <c r="A113" s="2">
        <v>76</v>
      </c>
      <c r="B113" t="s">
        <v>89</v>
      </c>
      <c r="C113" t="s">
        <v>101</v>
      </c>
      <c r="D113" t="s">
        <v>7</v>
      </c>
      <c r="E113" s="2" t="s">
        <v>159</v>
      </c>
      <c r="F113" s="21">
        <v>0.027568865740740744</v>
      </c>
      <c r="G113" s="3">
        <f>8000/(MINUTE(F113)*60+SECOND(F113))</f>
        <v>3.3585222502099077</v>
      </c>
      <c r="H113" s="6">
        <f>(500/G113)/86400</f>
        <v>0.0017230902777777778</v>
      </c>
      <c r="I113" s="3">
        <v>4.95</v>
      </c>
      <c r="J113" s="8">
        <f>G113/I113</f>
        <v>0.678489343476749</v>
      </c>
      <c r="K113" s="19">
        <f t="shared" si="1"/>
        <v>104</v>
      </c>
      <c r="M113" s="16"/>
    </row>
    <row r="114" spans="1:13" s="11" customFormat="1" ht="15" customHeight="1">
      <c r="A114" s="2">
        <v>68</v>
      </c>
      <c r="B114" t="s">
        <v>89</v>
      </c>
      <c r="C114" t="s">
        <v>98</v>
      </c>
      <c r="D114" t="s">
        <v>7</v>
      </c>
      <c r="E114" s="2" t="s">
        <v>159</v>
      </c>
      <c r="F114" s="21">
        <v>0.028057754629629627</v>
      </c>
      <c r="G114" s="3">
        <f>8000/(MINUTE(F114)*60+SECOND(F114))</f>
        <v>3.3003300330033003</v>
      </c>
      <c r="H114" s="6">
        <f>(500/G114)/86400</f>
        <v>0.0017534722222222222</v>
      </c>
      <c r="I114" s="3">
        <v>4.95</v>
      </c>
      <c r="J114" s="8">
        <f>G114/I114</f>
        <v>0.6667333400006668</v>
      </c>
      <c r="K114" s="19">
        <f t="shared" si="1"/>
        <v>105</v>
      </c>
      <c r="M114" s="16"/>
    </row>
    <row r="115" spans="1:13" s="11" customFormat="1" ht="15" customHeight="1">
      <c r="A115" s="2">
        <v>84</v>
      </c>
      <c r="B115" t="s">
        <v>89</v>
      </c>
      <c r="C115" t="s">
        <v>105</v>
      </c>
      <c r="D115" t="s">
        <v>7</v>
      </c>
      <c r="E115" s="2" t="s">
        <v>159</v>
      </c>
      <c r="F115" s="21">
        <v>0.028934837962962964</v>
      </c>
      <c r="G115" s="3">
        <f>8000/(MINUTE(F115)*60+SECOND(F115))</f>
        <v>3.2</v>
      </c>
      <c r="H115" s="6">
        <f>(500/G115)/86400</f>
        <v>0.001808449074074074</v>
      </c>
      <c r="I115" s="3">
        <v>4.95</v>
      </c>
      <c r="J115" s="8">
        <f>G115/I115</f>
        <v>0.6464646464646465</v>
      </c>
      <c r="K115" s="19">
        <f t="shared" si="1"/>
        <v>106</v>
      </c>
      <c r="M115" s="16"/>
    </row>
    <row r="116" spans="1:13" s="11" customFormat="1" ht="15" customHeight="1">
      <c r="A116" s="2">
        <v>78</v>
      </c>
      <c r="B116" t="s">
        <v>89</v>
      </c>
      <c r="C116" t="s">
        <v>102</v>
      </c>
      <c r="D116" t="s">
        <v>7</v>
      </c>
      <c r="E116" s="2" t="s">
        <v>159</v>
      </c>
      <c r="F116" s="21">
        <v>0.029191898148148144</v>
      </c>
      <c r="G116" s="3">
        <f>8000/(MINUTE(F116)*60+SECOND(F116))</f>
        <v>3.1720856463124503</v>
      </c>
      <c r="H116" s="6">
        <f>(500/G116)/86400</f>
        <v>0.001824363425925926</v>
      </c>
      <c r="I116" s="3">
        <v>4.95</v>
      </c>
      <c r="J116" s="8">
        <f>G116/I116</f>
        <v>0.6408253830934243</v>
      </c>
      <c r="K116" s="19">
        <f t="shared" si="1"/>
        <v>107</v>
      </c>
      <c r="M116" s="16"/>
    </row>
    <row r="117" spans="1:13" s="11" customFormat="1" ht="15" customHeight="1">
      <c r="A117" s="2">
        <v>80</v>
      </c>
      <c r="B117" t="s">
        <v>89</v>
      </c>
      <c r="C117" t="s">
        <v>103</v>
      </c>
      <c r="D117" t="s">
        <v>7</v>
      </c>
      <c r="E117" s="2" t="s">
        <v>159</v>
      </c>
      <c r="F117" s="21">
        <v>0.029741435185185183</v>
      </c>
      <c r="G117" s="3">
        <f>8000/(MINUTE(F117)*60+SECOND(F117))</f>
        <v>3.11284046692607</v>
      </c>
      <c r="H117" s="6">
        <f>(500/G117)/86400</f>
        <v>0.0018590856481481481</v>
      </c>
      <c r="I117" s="3">
        <v>4.95</v>
      </c>
      <c r="J117" s="8">
        <f>G117/I117</f>
        <v>0.6288566599850647</v>
      </c>
      <c r="K117" s="19">
        <f t="shared" si="1"/>
        <v>108</v>
      </c>
      <c r="M117" s="16"/>
    </row>
    <row r="118" spans="1:13" ht="15" customHeight="1">
      <c r="A118" s="10"/>
      <c r="M118" s="1"/>
    </row>
    <row r="119" spans="1:13" ht="15" customHeight="1">
      <c r="A119" s="10"/>
      <c r="K119" s="20"/>
      <c r="M119" s="1"/>
    </row>
    <row r="120" spans="1:13" s="11" customFormat="1" ht="15" customHeight="1">
      <c r="A120" s="10"/>
      <c r="B120"/>
      <c r="C120"/>
      <c r="D120" s="2"/>
      <c r="E120" s="2"/>
      <c r="F120" s="2"/>
      <c r="G120" s="4"/>
      <c r="H120" s="2"/>
      <c r="I120" s="3"/>
      <c r="J120" s="8"/>
      <c r="K120" s="20"/>
      <c r="M120" s="16"/>
    </row>
    <row r="121" spans="1:13" ht="15" customHeight="1">
      <c r="A121" s="10"/>
      <c r="M121" s="1"/>
    </row>
    <row r="122" spans="7:13" ht="15" customHeight="1">
      <c r="G122" s="14"/>
      <c r="H122" s="10"/>
      <c r="I122" s="12"/>
      <c r="J122" s="13"/>
      <c r="M122" s="1"/>
    </row>
    <row r="123" spans="1:13" ht="15" customHeight="1">
      <c r="A123" s="10"/>
      <c r="G123" s="3"/>
      <c r="H123" s="6"/>
      <c r="I123" s="12"/>
      <c r="M123" s="1"/>
    </row>
    <row r="124" spans="4:13" ht="15" customHeight="1">
      <c r="D124"/>
      <c r="F124" s="21"/>
      <c r="G124" s="3"/>
      <c r="H124" s="6"/>
      <c r="K124" s="20"/>
      <c r="M124" s="1"/>
    </row>
    <row r="125" spans="1:13" s="11" customFormat="1" ht="15" customHeight="1">
      <c r="A125" s="2"/>
      <c r="B125"/>
      <c r="C125"/>
      <c r="D125"/>
      <c r="E125" s="2"/>
      <c r="F125" s="21"/>
      <c r="G125" s="3"/>
      <c r="H125" s="6"/>
      <c r="I125" s="3"/>
      <c r="J125" s="8"/>
      <c r="K125" s="19"/>
      <c r="M125" s="16"/>
    </row>
    <row r="126" spans="7:13" ht="15" customHeight="1">
      <c r="G126" s="14"/>
      <c r="H126" s="10"/>
      <c r="I126" s="12"/>
      <c r="J126" s="13"/>
      <c r="M126" s="1"/>
    </row>
    <row r="127" spans="1:13" ht="15" customHeight="1">
      <c r="A127" s="10"/>
      <c r="F127" s="5"/>
      <c r="G127" s="3"/>
      <c r="H127" s="6"/>
      <c r="I127" s="12"/>
      <c r="M127" s="1"/>
    </row>
    <row r="128" spans="6:13" ht="15" customHeight="1">
      <c r="F128" s="5"/>
      <c r="G128" s="3"/>
      <c r="H128" s="6"/>
      <c r="M128" s="1"/>
    </row>
    <row r="129" spans="5:13" ht="15" customHeight="1">
      <c r="E129" s="7"/>
      <c r="F129" s="5"/>
      <c r="G129" s="3"/>
      <c r="H129" s="6"/>
      <c r="M129" s="1"/>
    </row>
    <row r="130" ht="15" customHeight="1">
      <c r="M130" s="1"/>
    </row>
    <row r="131" ht="15" customHeight="1">
      <c r="M131" s="1"/>
    </row>
    <row r="132" spans="1:10" ht="15" customHeight="1">
      <c r="A132" s="10"/>
      <c r="B132" s="11"/>
      <c r="C132" s="11"/>
      <c r="D132" s="10"/>
      <c r="E132" s="10"/>
      <c r="F132" s="10"/>
      <c r="G132" s="12"/>
      <c r="H132" s="15"/>
      <c r="I132" s="12"/>
      <c r="J132" s="13"/>
    </row>
    <row r="133" spans="6:8" ht="15" customHeight="1">
      <c r="F133" s="5"/>
      <c r="G133" s="3"/>
      <c r="H133" s="6"/>
    </row>
    <row r="134" spans="6:8" ht="15" customHeight="1">
      <c r="F134" s="5"/>
      <c r="G134" s="3"/>
      <c r="H134" s="6"/>
    </row>
    <row r="135" spans="6:8" ht="15" customHeight="1">
      <c r="F135" s="5"/>
      <c r="G135" s="3"/>
      <c r="H135" s="6"/>
    </row>
    <row r="136" spans="7:10" ht="15" customHeight="1">
      <c r="G136" s="14"/>
      <c r="H136" s="10"/>
      <c r="I136" s="12"/>
      <c r="J136" s="13"/>
    </row>
    <row r="137" spans="6:8" ht="15" customHeight="1">
      <c r="F137" s="5"/>
      <c r="G137" s="3"/>
      <c r="H137" s="6"/>
    </row>
    <row r="138" spans="6:8" ht="15" customHeight="1">
      <c r="F138" s="5"/>
      <c r="G138" s="3"/>
      <c r="H138" s="6"/>
    </row>
    <row r="139" spans="6:8" ht="15" customHeight="1">
      <c r="F139" s="5"/>
      <c r="G139" s="3"/>
      <c r="H139" s="6"/>
    </row>
    <row r="140" spans="1:10" ht="15" customHeight="1">
      <c r="A140" s="10" t="s">
        <v>38</v>
      </c>
      <c r="B140" s="11"/>
      <c r="C140" s="11"/>
      <c r="D140" s="10"/>
      <c r="E140" s="10"/>
      <c r="F140" s="17"/>
      <c r="G140" s="12"/>
      <c r="H140" s="15"/>
      <c r="I140" s="12" t="s">
        <v>37</v>
      </c>
      <c r="J140" s="13"/>
    </row>
    <row r="176" ht="15" customHeight="1">
      <c r="M176" t="s">
        <v>161</v>
      </c>
    </row>
  </sheetData>
  <sheetProtection/>
  <printOptions/>
  <pageMargins left="0.23" right="0.22" top="1.0527777777777778" bottom="0.69" header="0.7875" footer="2.11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70"/>
  <sheetViews>
    <sheetView zoomScalePageLayoutView="0" workbookViewId="0" topLeftCell="A1">
      <selection activeCell="P113" sqref="P113"/>
    </sheetView>
  </sheetViews>
  <sheetFormatPr defaultColWidth="11.57421875" defaultRowHeight="15" customHeight="1"/>
  <cols>
    <col min="1" max="1" width="18.57421875" style="2" customWidth="1"/>
    <col min="2" max="2" width="11.57421875" style="0" customWidth="1"/>
    <col min="3" max="3" width="22.00390625" style="0" customWidth="1"/>
    <col min="4" max="4" width="9.140625" style="2" customWidth="1"/>
    <col min="5" max="5" width="6.421875" style="2" customWidth="1"/>
    <col min="6" max="6" width="11.57421875" style="2" customWidth="1"/>
    <col min="7" max="7" width="7.8515625" style="4" customWidth="1"/>
    <col min="8" max="8" width="7.140625" style="2" customWidth="1"/>
    <col min="9" max="9" width="9.421875" style="3" customWidth="1"/>
    <col min="10" max="10" width="8.28125" style="8" customWidth="1"/>
    <col min="11" max="11" width="8.7109375" style="19" customWidth="1"/>
  </cols>
  <sheetData>
    <row r="2" spans="1:3" ht="15" customHeight="1">
      <c r="A2" s="10"/>
      <c r="B2" s="10" t="s">
        <v>0</v>
      </c>
      <c r="C2" s="11" t="s">
        <v>162</v>
      </c>
    </row>
    <row r="3" spans="1:6" ht="15" customHeight="1">
      <c r="A3" s="10"/>
      <c r="B3" s="10"/>
      <c r="C3" s="11" t="s">
        <v>23</v>
      </c>
      <c r="D3" s="10" t="s">
        <v>42</v>
      </c>
      <c r="E3" s="22" t="s">
        <v>41</v>
      </c>
      <c r="F3" s="23" t="s">
        <v>163</v>
      </c>
    </row>
    <row r="4" spans="1:4" ht="15" customHeight="1">
      <c r="A4" s="10"/>
      <c r="B4" s="18">
        <v>40782</v>
      </c>
      <c r="C4" s="11"/>
      <c r="D4" s="24" t="s">
        <v>164</v>
      </c>
    </row>
    <row r="6" ht="15" customHeight="1">
      <c r="K6" s="20" t="s">
        <v>40</v>
      </c>
    </row>
    <row r="7" spans="1:11" s="11" customFormat="1" ht="15" customHeight="1">
      <c r="A7" s="10" t="s">
        <v>1</v>
      </c>
      <c r="B7" s="11" t="s">
        <v>2</v>
      </c>
      <c r="C7" s="11" t="s">
        <v>4</v>
      </c>
      <c r="D7" s="10" t="s">
        <v>3</v>
      </c>
      <c r="E7" s="10" t="s">
        <v>24</v>
      </c>
      <c r="F7" s="10" t="s">
        <v>5</v>
      </c>
      <c r="G7" s="10" t="s">
        <v>27</v>
      </c>
      <c r="H7" s="10" t="s">
        <v>29</v>
      </c>
      <c r="I7" s="12" t="s">
        <v>31</v>
      </c>
      <c r="J7" s="13" t="s">
        <v>25</v>
      </c>
      <c r="K7" s="20" t="s">
        <v>33</v>
      </c>
    </row>
    <row r="8" spans="7:11" ht="15" customHeight="1">
      <c r="G8" s="14" t="s">
        <v>28</v>
      </c>
      <c r="H8" s="10" t="s">
        <v>30</v>
      </c>
      <c r="I8" s="12" t="s">
        <v>32</v>
      </c>
      <c r="J8" s="13"/>
      <c r="K8" s="20" t="s">
        <v>39</v>
      </c>
    </row>
    <row r="9" ht="15" customHeight="1">
      <c r="A9" s="10" t="s">
        <v>26</v>
      </c>
    </row>
    <row r="10" spans="1:11" ht="15" customHeight="1">
      <c r="A10" s="2">
        <v>2</v>
      </c>
      <c r="B10" t="s">
        <v>8</v>
      </c>
      <c r="C10" t="s">
        <v>44</v>
      </c>
      <c r="D10" t="s">
        <v>7</v>
      </c>
      <c r="E10" s="2" t="s">
        <v>157</v>
      </c>
      <c r="F10" s="21">
        <v>0.022078819444444443</v>
      </c>
      <c r="G10" s="3">
        <f>8000/(MINUTE(F10)*60+SECOND(F10))</f>
        <v>4.1928721174004195</v>
      </c>
      <c r="H10" s="6">
        <f aca="true" t="shared" si="0" ref="H10:H22">(500/G10)/86400</f>
        <v>0.0013802083333333331</v>
      </c>
      <c r="I10" s="3">
        <v>5.115</v>
      </c>
      <c r="J10" s="8">
        <f aca="true" t="shared" si="1" ref="J10:J22">G10/I10</f>
        <v>0.8197208440665531</v>
      </c>
      <c r="K10" s="19">
        <v>1</v>
      </c>
    </row>
    <row r="11" spans="1:11" ht="15" customHeight="1">
      <c r="A11" s="2">
        <v>8</v>
      </c>
      <c r="B11" t="s">
        <v>8</v>
      </c>
      <c r="C11" t="s">
        <v>49</v>
      </c>
      <c r="D11" t="s">
        <v>7</v>
      </c>
      <c r="E11" s="2" t="s">
        <v>157</v>
      </c>
      <c r="F11" s="21">
        <v>0.022154629629629632</v>
      </c>
      <c r="G11" s="3">
        <f aca="true" t="shared" si="2" ref="G11:G22">8000/(MINUTE(F11)*60+SECOND(F11))</f>
        <v>4.179728317659352</v>
      </c>
      <c r="H11" s="6">
        <f t="shared" si="0"/>
        <v>0.0013845486111111111</v>
      </c>
      <c r="I11" s="3">
        <v>5.115</v>
      </c>
      <c r="J11" s="8">
        <f t="shared" si="1"/>
        <v>0.8171511862481626</v>
      </c>
      <c r="K11" s="19">
        <f>K10+1</f>
        <v>2</v>
      </c>
    </row>
    <row r="12" spans="1:11" ht="15" customHeight="1">
      <c r="A12" s="2">
        <v>3</v>
      </c>
      <c r="B12" t="s">
        <v>8</v>
      </c>
      <c r="C12" t="s">
        <v>45</v>
      </c>
      <c r="D12" t="s">
        <v>7</v>
      </c>
      <c r="E12" s="2" t="s">
        <v>157</v>
      </c>
      <c r="F12" s="21">
        <v>0.02227569444444444</v>
      </c>
      <c r="G12" s="3">
        <f t="shared" si="2"/>
        <v>4.1558441558441555</v>
      </c>
      <c r="H12" s="6">
        <f t="shared" si="0"/>
        <v>0.0013925057870370371</v>
      </c>
      <c r="I12" s="3">
        <v>5.115</v>
      </c>
      <c r="J12" s="8">
        <f t="shared" si="1"/>
        <v>0.8124817508981731</v>
      </c>
      <c r="K12" s="19">
        <f aca="true" t="shared" si="3" ref="K12:K22">K11+1</f>
        <v>3</v>
      </c>
    </row>
    <row r="13" spans="1:11" ht="15" customHeight="1">
      <c r="A13" s="2">
        <v>5</v>
      </c>
      <c r="B13" t="s">
        <v>8</v>
      </c>
      <c r="C13" t="s">
        <v>47</v>
      </c>
      <c r="D13" t="s">
        <v>7</v>
      </c>
      <c r="E13" s="2" t="s">
        <v>157</v>
      </c>
      <c r="F13" s="21">
        <v>0.022654629629629632</v>
      </c>
      <c r="G13" s="3">
        <f t="shared" si="2"/>
        <v>4.087889626980072</v>
      </c>
      <c r="H13" s="6">
        <f t="shared" si="0"/>
        <v>0.001415653935185185</v>
      </c>
      <c r="I13" s="3">
        <v>5.115</v>
      </c>
      <c r="J13" s="8">
        <f t="shared" si="1"/>
        <v>0.7991964080117443</v>
      </c>
      <c r="K13" s="19">
        <f t="shared" si="3"/>
        <v>4</v>
      </c>
    </row>
    <row r="14" spans="1:11" ht="15" customHeight="1">
      <c r="A14" s="2">
        <v>14</v>
      </c>
      <c r="B14" t="s">
        <v>9</v>
      </c>
      <c r="C14" t="s">
        <v>54</v>
      </c>
      <c r="D14" t="s">
        <v>7</v>
      </c>
      <c r="E14" s="2" t="s">
        <v>157</v>
      </c>
      <c r="F14" s="21">
        <v>0.022843055555555557</v>
      </c>
      <c r="G14" s="3">
        <f t="shared" si="2"/>
        <v>4.052684903748734</v>
      </c>
      <c r="H14" s="6">
        <f t="shared" si="0"/>
        <v>0.0014279513888888888</v>
      </c>
      <c r="I14" s="3">
        <v>5.115</v>
      </c>
      <c r="J14" s="8">
        <f t="shared" si="1"/>
        <v>0.7923137641737504</v>
      </c>
      <c r="K14" s="19">
        <f t="shared" si="3"/>
        <v>5</v>
      </c>
    </row>
    <row r="15" spans="1:11" ht="15" customHeight="1">
      <c r="A15" s="2">
        <v>27</v>
      </c>
      <c r="B15" t="s">
        <v>8</v>
      </c>
      <c r="C15" t="s">
        <v>67</v>
      </c>
      <c r="D15" t="s">
        <v>7</v>
      </c>
      <c r="E15" s="2" t="s">
        <v>157</v>
      </c>
      <c r="F15" s="21">
        <v>0.022941666666666666</v>
      </c>
      <c r="G15" s="3">
        <f t="shared" si="2"/>
        <v>4.036326942482341</v>
      </c>
      <c r="H15" s="6">
        <f t="shared" si="0"/>
        <v>0.001433738425925926</v>
      </c>
      <c r="I15" s="3">
        <v>5.115</v>
      </c>
      <c r="J15" s="8">
        <f t="shared" si="1"/>
        <v>0.7891157267805162</v>
      </c>
      <c r="K15" s="19">
        <f t="shared" si="3"/>
        <v>6</v>
      </c>
    </row>
    <row r="16" spans="1:11" ht="15" customHeight="1">
      <c r="A16" s="2">
        <v>18</v>
      </c>
      <c r="B16" t="s">
        <v>52</v>
      </c>
      <c r="C16" t="s">
        <v>58</v>
      </c>
      <c r="D16" t="s">
        <v>7</v>
      </c>
      <c r="E16" s="2" t="s">
        <v>157</v>
      </c>
      <c r="F16" s="21">
        <v>0.023427546296296297</v>
      </c>
      <c r="G16" s="3">
        <f t="shared" si="2"/>
        <v>3.952569169960474</v>
      </c>
      <c r="H16" s="6">
        <f t="shared" si="0"/>
        <v>0.0014641203703703704</v>
      </c>
      <c r="I16" s="3">
        <v>5.115</v>
      </c>
      <c r="J16" s="8">
        <f t="shared" si="1"/>
        <v>0.7727407956911972</v>
      </c>
      <c r="K16" s="19">
        <f t="shared" si="3"/>
        <v>7</v>
      </c>
    </row>
    <row r="17" spans="1:11" ht="15" customHeight="1">
      <c r="A17" s="2">
        <v>30</v>
      </c>
      <c r="B17" t="s">
        <v>8</v>
      </c>
      <c r="C17" t="s">
        <v>70</v>
      </c>
      <c r="D17" t="s">
        <v>7</v>
      </c>
      <c r="E17" s="2" t="s">
        <v>157</v>
      </c>
      <c r="F17" s="21">
        <v>0.023638425925925924</v>
      </c>
      <c r="G17" s="3">
        <f t="shared" si="2"/>
        <v>3.9177277179236043</v>
      </c>
      <c r="H17" s="6">
        <f t="shared" si="0"/>
        <v>0.0014771412037037036</v>
      </c>
      <c r="I17" s="3">
        <v>5.115</v>
      </c>
      <c r="J17" s="8">
        <f t="shared" si="1"/>
        <v>0.7659291726145854</v>
      </c>
      <c r="K17" s="19">
        <f t="shared" si="3"/>
        <v>8</v>
      </c>
    </row>
    <row r="18" spans="1:11" ht="15" customHeight="1">
      <c r="A18" s="2">
        <v>13</v>
      </c>
      <c r="B18" t="s">
        <v>52</v>
      </c>
      <c r="C18" t="s">
        <v>53</v>
      </c>
      <c r="D18" t="s">
        <v>7</v>
      </c>
      <c r="E18" s="2" t="s">
        <v>157</v>
      </c>
      <c r="F18" s="21">
        <v>0.023694675925925928</v>
      </c>
      <c r="G18" s="3">
        <f t="shared" si="2"/>
        <v>3.9081582804103565</v>
      </c>
      <c r="H18" s="6">
        <f t="shared" si="0"/>
        <v>0.0014807581018518518</v>
      </c>
      <c r="I18" s="3">
        <v>5.115</v>
      </c>
      <c r="J18" s="8">
        <f t="shared" si="1"/>
        <v>0.7640583148407344</v>
      </c>
      <c r="K18" s="19">
        <f t="shared" si="3"/>
        <v>9</v>
      </c>
    </row>
    <row r="19" spans="1:11" ht="15" customHeight="1">
      <c r="A19" s="2">
        <v>15</v>
      </c>
      <c r="B19" t="s">
        <v>8</v>
      </c>
      <c r="C19" t="s">
        <v>55</v>
      </c>
      <c r="D19" t="s">
        <v>7</v>
      </c>
      <c r="E19" s="2" t="s">
        <v>157</v>
      </c>
      <c r="F19" s="21">
        <v>0.023730092592592594</v>
      </c>
      <c r="G19" s="3">
        <f t="shared" si="2"/>
        <v>3.902439024390244</v>
      </c>
      <c r="H19" s="6">
        <f t="shared" si="0"/>
        <v>0.0014829282407407408</v>
      </c>
      <c r="I19" s="3">
        <v>5.115</v>
      </c>
      <c r="J19" s="8">
        <f t="shared" si="1"/>
        <v>0.7629401807214553</v>
      </c>
      <c r="K19" s="19">
        <f t="shared" si="3"/>
        <v>10</v>
      </c>
    </row>
    <row r="20" spans="1:11" ht="15" customHeight="1">
      <c r="A20" s="2">
        <v>143</v>
      </c>
      <c r="B20" t="s">
        <v>8</v>
      </c>
      <c r="C20" t="s">
        <v>126</v>
      </c>
      <c r="D20" t="s">
        <v>7</v>
      </c>
      <c r="E20" s="2" t="s">
        <v>157</v>
      </c>
      <c r="F20" s="21">
        <v>0.024027199074074076</v>
      </c>
      <c r="G20" s="3">
        <f t="shared" si="2"/>
        <v>3.8535645472061657</v>
      </c>
      <c r="H20" s="6">
        <f t="shared" si="0"/>
        <v>0.001501736111111111</v>
      </c>
      <c r="I20" s="3">
        <v>5.115</v>
      </c>
      <c r="J20" s="8">
        <f t="shared" si="1"/>
        <v>0.7533850532172367</v>
      </c>
      <c r="K20" s="19">
        <f t="shared" si="3"/>
        <v>11</v>
      </c>
    </row>
    <row r="21" spans="1:11" ht="15" customHeight="1">
      <c r="A21" s="2">
        <v>39</v>
      </c>
      <c r="B21" t="s">
        <v>21</v>
      </c>
      <c r="C21" t="s">
        <v>77</v>
      </c>
      <c r="D21" t="s">
        <v>7</v>
      </c>
      <c r="E21" s="2" t="s">
        <v>157</v>
      </c>
      <c r="F21" s="21">
        <v>0.0245056712962963</v>
      </c>
      <c r="G21" s="3">
        <f t="shared" si="2"/>
        <v>3.778932451582428</v>
      </c>
      <c r="H21" s="6">
        <f t="shared" si="0"/>
        <v>0.0015313946759259258</v>
      </c>
      <c r="I21" s="3">
        <v>5.115</v>
      </c>
      <c r="J21" s="8">
        <f t="shared" si="1"/>
        <v>0.7387942231832704</v>
      </c>
      <c r="K21" s="19">
        <f t="shared" si="3"/>
        <v>12</v>
      </c>
    </row>
    <row r="22" spans="1:11" ht="15" customHeight="1">
      <c r="A22" s="2">
        <v>38</v>
      </c>
      <c r="B22" t="s">
        <v>8</v>
      </c>
      <c r="C22" t="s">
        <v>76</v>
      </c>
      <c r="D22" t="s">
        <v>7</v>
      </c>
      <c r="E22" s="2" t="s">
        <v>157</v>
      </c>
      <c r="F22" s="21">
        <v>0.02526273148148148</v>
      </c>
      <c r="G22" s="3">
        <f t="shared" si="2"/>
        <v>3.664681630783326</v>
      </c>
      <c r="H22" s="6">
        <f t="shared" si="0"/>
        <v>0.0015791377314814815</v>
      </c>
      <c r="I22" s="3">
        <v>5.115</v>
      </c>
      <c r="J22" s="8">
        <f t="shared" si="1"/>
        <v>0.7164577968295847</v>
      </c>
      <c r="K22" s="19">
        <f t="shared" si="3"/>
        <v>13</v>
      </c>
    </row>
    <row r="23" ht="15" customHeight="1">
      <c r="A23" s="10"/>
    </row>
    <row r="24" spans="1:11" ht="15" customHeight="1">
      <c r="A24" s="10" t="s">
        <v>1</v>
      </c>
      <c r="B24" s="11" t="s">
        <v>2</v>
      </c>
      <c r="C24" s="11" t="s">
        <v>4</v>
      </c>
      <c r="D24" s="10" t="s">
        <v>3</v>
      </c>
      <c r="E24" s="10" t="s">
        <v>24</v>
      </c>
      <c r="F24" s="10" t="s">
        <v>5</v>
      </c>
      <c r="G24" s="10" t="s">
        <v>27</v>
      </c>
      <c r="H24" s="10" t="s">
        <v>29</v>
      </c>
      <c r="I24" s="12" t="s">
        <v>31</v>
      </c>
      <c r="J24" s="13" t="s">
        <v>25</v>
      </c>
      <c r="K24" s="20" t="s">
        <v>33</v>
      </c>
    </row>
    <row r="25" spans="7:11" ht="15" customHeight="1">
      <c r="G25" s="14" t="s">
        <v>28</v>
      </c>
      <c r="H25" s="10" t="s">
        <v>30</v>
      </c>
      <c r="I25" s="12" t="s">
        <v>32</v>
      </c>
      <c r="J25" s="13"/>
      <c r="K25" s="20" t="s">
        <v>39</v>
      </c>
    </row>
    <row r="26" spans="1:8" ht="15" customHeight="1">
      <c r="A26" s="10" t="s">
        <v>34</v>
      </c>
      <c r="G26" s="3"/>
      <c r="H26" s="6"/>
    </row>
    <row r="27" spans="1:13" ht="15" customHeight="1">
      <c r="A27" s="2">
        <v>24</v>
      </c>
      <c r="B27" t="s">
        <v>22</v>
      </c>
      <c r="C27" t="s">
        <v>64</v>
      </c>
      <c r="D27" t="s">
        <v>7</v>
      </c>
      <c r="E27" s="2" t="s">
        <v>159</v>
      </c>
      <c r="F27" s="21">
        <v>0.023725462962962966</v>
      </c>
      <c r="G27" s="3">
        <f aca="true" t="shared" si="4" ref="G27:G42">8000/(MINUTE(F27)*60+SECOND(F27))</f>
        <v>3.902439024390244</v>
      </c>
      <c r="H27" s="6">
        <f aca="true" t="shared" si="5" ref="H27:H42">(500/G27)/86400</f>
        <v>0.0014829282407407408</v>
      </c>
      <c r="I27" s="3">
        <v>4.95</v>
      </c>
      <c r="J27" s="8">
        <f aca="true" t="shared" si="6" ref="J27:J42">G27/I27</f>
        <v>0.7883715200788372</v>
      </c>
      <c r="K27" s="19">
        <v>1</v>
      </c>
      <c r="M27" s="1"/>
    </row>
    <row r="28" spans="1:13" ht="15" customHeight="1">
      <c r="A28" s="2">
        <v>56</v>
      </c>
      <c r="B28" t="s">
        <v>89</v>
      </c>
      <c r="C28" t="s">
        <v>91</v>
      </c>
      <c r="D28" t="s">
        <v>7</v>
      </c>
      <c r="E28" s="2" t="s">
        <v>159</v>
      </c>
      <c r="F28" s="21">
        <v>0.023880555555555554</v>
      </c>
      <c r="G28" s="3">
        <f t="shared" si="4"/>
        <v>3.877847794474067</v>
      </c>
      <c r="H28" s="6">
        <f t="shared" si="5"/>
        <v>0.001492332175925926</v>
      </c>
      <c r="I28" s="3">
        <v>4.95</v>
      </c>
      <c r="J28" s="8">
        <f t="shared" si="6"/>
        <v>0.7834035948432458</v>
      </c>
      <c r="K28" s="19">
        <v>2</v>
      </c>
      <c r="M28" s="1"/>
    </row>
    <row r="29" spans="1:13" ht="15" customHeight="1">
      <c r="A29" s="2">
        <v>62</v>
      </c>
      <c r="B29" t="s">
        <v>89</v>
      </c>
      <c r="C29" t="s">
        <v>95</v>
      </c>
      <c r="D29" t="s">
        <v>7</v>
      </c>
      <c r="E29" s="2" t="s">
        <v>159</v>
      </c>
      <c r="F29" s="21">
        <v>0.024134375</v>
      </c>
      <c r="G29" s="3">
        <f t="shared" si="4"/>
        <v>3.8369304556354917</v>
      </c>
      <c r="H29" s="6">
        <f t="shared" si="5"/>
        <v>0.0015082465277777778</v>
      </c>
      <c r="I29" s="3">
        <v>4.95</v>
      </c>
      <c r="J29" s="8">
        <f t="shared" si="6"/>
        <v>0.7751374657849478</v>
      </c>
      <c r="K29" s="19">
        <v>3</v>
      </c>
      <c r="M29" s="1"/>
    </row>
    <row r="30" spans="1:14" ht="15" customHeight="1">
      <c r="A30" s="2">
        <v>64</v>
      </c>
      <c r="B30" t="s">
        <v>89</v>
      </c>
      <c r="C30" t="s">
        <v>96</v>
      </c>
      <c r="D30" t="s">
        <v>7</v>
      </c>
      <c r="E30" s="2" t="s">
        <v>159</v>
      </c>
      <c r="F30" s="21">
        <v>0.02422523148148148</v>
      </c>
      <c r="G30" s="3">
        <f t="shared" si="4"/>
        <v>3.822264691829909</v>
      </c>
      <c r="H30" s="6">
        <f t="shared" si="5"/>
        <v>0.0015140335648148148</v>
      </c>
      <c r="I30" s="3">
        <v>4.95</v>
      </c>
      <c r="J30" s="8">
        <f t="shared" si="6"/>
        <v>0.7721746852181635</v>
      </c>
      <c r="K30" s="19">
        <v>4</v>
      </c>
      <c r="M30" s="1"/>
      <c r="N30" t="s">
        <v>161</v>
      </c>
    </row>
    <row r="31" spans="1:13" ht="15" customHeight="1">
      <c r="A31" s="2">
        <v>58</v>
      </c>
      <c r="B31" t="s">
        <v>89</v>
      </c>
      <c r="C31" t="s">
        <v>92</v>
      </c>
      <c r="D31" t="s">
        <v>7</v>
      </c>
      <c r="E31" s="2" t="s">
        <v>159</v>
      </c>
      <c r="F31" s="21">
        <v>0.024233449074074074</v>
      </c>
      <c r="G31" s="3">
        <f t="shared" si="4"/>
        <v>3.8204393505253105</v>
      </c>
      <c r="H31" s="6">
        <f t="shared" si="5"/>
        <v>0.0015147569444444444</v>
      </c>
      <c r="I31" s="3">
        <v>4.95</v>
      </c>
      <c r="J31" s="8">
        <f t="shared" si="6"/>
        <v>0.7718059293990526</v>
      </c>
      <c r="K31" s="19">
        <v>5</v>
      </c>
      <c r="M31" s="1"/>
    </row>
    <row r="32" spans="1:13" ht="15" customHeight="1">
      <c r="A32" s="2">
        <v>55</v>
      </c>
      <c r="B32" t="s">
        <v>89</v>
      </c>
      <c r="C32" t="s">
        <v>90</v>
      </c>
      <c r="D32" t="s">
        <v>7</v>
      </c>
      <c r="E32" s="2" t="s">
        <v>159</v>
      </c>
      <c r="F32" s="21">
        <v>0.025173379629629632</v>
      </c>
      <c r="G32" s="3">
        <f t="shared" si="4"/>
        <v>3.67816091954023</v>
      </c>
      <c r="H32" s="6">
        <f t="shared" si="5"/>
        <v>0.0015733506944444445</v>
      </c>
      <c r="I32" s="3">
        <v>4.95</v>
      </c>
      <c r="J32" s="8">
        <f t="shared" si="6"/>
        <v>0.7430628120283292</v>
      </c>
      <c r="K32" s="19">
        <v>6</v>
      </c>
      <c r="M32" s="1"/>
    </row>
    <row r="33" spans="1:13" ht="15" customHeight="1">
      <c r="A33" s="2">
        <v>66</v>
      </c>
      <c r="B33" t="s">
        <v>89</v>
      </c>
      <c r="C33" t="s">
        <v>97</v>
      </c>
      <c r="D33" t="s">
        <v>7</v>
      </c>
      <c r="E33" s="2" t="s">
        <v>159</v>
      </c>
      <c r="F33" s="21">
        <v>0.025358217592592592</v>
      </c>
      <c r="G33" s="3">
        <f t="shared" si="4"/>
        <v>3.6513007759014147</v>
      </c>
      <c r="H33" s="6">
        <f t="shared" si="5"/>
        <v>0.0015849247685185185</v>
      </c>
      <c r="I33" s="3">
        <v>4.95</v>
      </c>
      <c r="J33" s="8">
        <f t="shared" si="6"/>
        <v>0.7376365203841242</v>
      </c>
      <c r="K33" s="19">
        <v>7</v>
      </c>
      <c r="M33" s="1"/>
    </row>
    <row r="34" spans="1:13" ht="15" customHeight="1">
      <c r="A34" s="2">
        <v>60</v>
      </c>
      <c r="B34" t="s">
        <v>93</v>
      </c>
      <c r="C34" t="s">
        <v>94</v>
      </c>
      <c r="D34" t="s">
        <v>7</v>
      </c>
      <c r="E34" s="2" t="s">
        <v>159</v>
      </c>
      <c r="F34" s="21">
        <v>0.025885069444444447</v>
      </c>
      <c r="G34" s="3">
        <f t="shared" si="4"/>
        <v>3.5778175313059033</v>
      </c>
      <c r="H34" s="6">
        <f t="shared" si="5"/>
        <v>0.001617476851851852</v>
      </c>
      <c r="I34" s="3">
        <v>4.95</v>
      </c>
      <c r="J34" s="8">
        <f t="shared" si="6"/>
        <v>0.722791420465839</v>
      </c>
      <c r="K34" s="19">
        <v>8</v>
      </c>
      <c r="M34" s="1"/>
    </row>
    <row r="35" spans="1:13" ht="15" customHeight="1">
      <c r="A35" s="2">
        <v>82</v>
      </c>
      <c r="B35" t="s">
        <v>89</v>
      </c>
      <c r="C35" t="s">
        <v>104</v>
      </c>
      <c r="D35" t="s">
        <v>7</v>
      </c>
      <c r="E35" s="2" t="s">
        <v>159</v>
      </c>
      <c r="F35" s="21">
        <v>0.02597685185185185</v>
      </c>
      <c r="G35" s="3">
        <f t="shared" si="4"/>
        <v>3.5650623885918002</v>
      </c>
      <c r="H35" s="6">
        <f t="shared" si="5"/>
        <v>0.001623263888888889</v>
      </c>
      <c r="I35" s="3">
        <v>4.95</v>
      </c>
      <c r="J35" s="8">
        <f t="shared" si="6"/>
        <v>0.7202146239579394</v>
      </c>
      <c r="K35" s="19">
        <v>9</v>
      </c>
      <c r="M35" s="1"/>
    </row>
    <row r="36" spans="1:13" ht="15" customHeight="1">
      <c r="A36" s="2">
        <v>72</v>
      </c>
      <c r="B36" t="s">
        <v>89</v>
      </c>
      <c r="C36" t="s">
        <v>100</v>
      </c>
      <c r="D36" t="s">
        <v>7</v>
      </c>
      <c r="E36" s="2" t="s">
        <v>159</v>
      </c>
      <c r="F36" s="21">
        <v>0.026233333333333334</v>
      </c>
      <c r="G36" s="3">
        <f t="shared" si="4"/>
        <v>3.5288928098809</v>
      </c>
      <c r="H36" s="6">
        <f t="shared" si="5"/>
        <v>0.0016399016203703703</v>
      </c>
      <c r="I36" s="3">
        <v>4.95</v>
      </c>
      <c r="J36" s="8">
        <f t="shared" si="6"/>
        <v>0.7129076383597778</v>
      </c>
      <c r="K36" s="19">
        <v>10</v>
      </c>
      <c r="M36" s="1"/>
    </row>
    <row r="37" spans="1:13" ht="15" customHeight="1">
      <c r="A37" s="2">
        <v>70</v>
      </c>
      <c r="B37" t="s">
        <v>89</v>
      </c>
      <c r="C37" t="s">
        <v>99</v>
      </c>
      <c r="D37" t="s">
        <v>7</v>
      </c>
      <c r="E37" s="2" t="s">
        <v>159</v>
      </c>
      <c r="F37" s="21">
        <v>0.02660752314814815</v>
      </c>
      <c r="G37" s="3">
        <f t="shared" si="4"/>
        <v>3.4797738147020443</v>
      </c>
      <c r="H37" s="6">
        <f t="shared" si="5"/>
        <v>0.0016630497685185186</v>
      </c>
      <c r="I37" s="3">
        <v>4.95</v>
      </c>
      <c r="J37" s="8">
        <f t="shared" si="6"/>
        <v>0.702984609030716</v>
      </c>
      <c r="K37" s="19">
        <v>11</v>
      </c>
      <c r="M37" s="1"/>
    </row>
    <row r="38" spans="1:13" ht="15" customHeight="1">
      <c r="A38" s="2">
        <v>76</v>
      </c>
      <c r="B38" t="s">
        <v>89</v>
      </c>
      <c r="C38" t="s">
        <v>101</v>
      </c>
      <c r="D38" t="s">
        <v>7</v>
      </c>
      <c r="E38" s="2" t="s">
        <v>159</v>
      </c>
      <c r="F38" s="21">
        <v>0.027568865740740744</v>
      </c>
      <c r="G38" s="3">
        <f t="shared" si="4"/>
        <v>3.3585222502099077</v>
      </c>
      <c r="H38" s="6">
        <f t="shared" si="5"/>
        <v>0.0017230902777777778</v>
      </c>
      <c r="I38" s="3">
        <v>4.95</v>
      </c>
      <c r="J38" s="8">
        <f t="shared" si="6"/>
        <v>0.678489343476749</v>
      </c>
      <c r="K38" s="19">
        <v>12</v>
      </c>
      <c r="M38" s="1"/>
    </row>
    <row r="39" spans="1:13" ht="15" customHeight="1">
      <c r="A39" s="2">
        <v>68</v>
      </c>
      <c r="B39" t="s">
        <v>89</v>
      </c>
      <c r="C39" t="s">
        <v>98</v>
      </c>
      <c r="D39" t="s">
        <v>7</v>
      </c>
      <c r="E39" s="2" t="s">
        <v>159</v>
      </c>
      <c r="F39" s="21">
        <v>0.028057754629629627</v>
      </c>
      <c r="G39" s="3">
        <f t="shared" si="4"/>
        <v>3.3003300330033003</v>
      </c>
      <c r="H39" s="6">
        <f t="shared" si="5"/>
        <v>0.0017534722222222222</v>
      </c>
      <c r="I39" s="3">
        <v>4.95</v>
      </c>
      <c r="J39" s="8">
        <f t="shared" si="6"/>
        <v>0.6667333400006668</v>
      </c>
      <c r="K39" s="19">
        <v>12</v>
      </c>
      <c r="M39" s="1"/>
    </row>
    <row r="40" spans="1:13" ht="15" customHeight="1">
      <c r="A40" s="2">
        <v>84</v>
      </c>
      <c r="B40" t="s">
        <v>89</v>
      </c>
      <c r="C40" t="s">
        <v>105</v>
      </c>
      <c r="D40" t="s">
        <v>7</v>
      </c>
      <c r="E40" s="2" t="s">
        <v>159</v>
      </c>
      <c r="F40" s="21">
        <v>0.028934837962962964</v>
      </c>
      <c r="G40" s="3">
        <f t="shared" si="4"/>
        <v>3.2</v>
      </c>
      <c r="H40" s="6">
        <f t="shared" si="5"/>
        <v>0.001808449074074074</v>
      </c>
      <c r="I40" s="3">
        <v>4.95</v>
      </c>
      <c r="J40" s="8">
        <f t="shared" si="6"/>
        <v>0.6464646464646465</v>
      </c>
      <c r="K40" s="19">
        <v>12</v>
      </c>
      <c r="M40" s="1"/>
    </row>
    <row r="41" spans="1:13" ht="15" customHeight="1">
      <c r="A41" s="2">
        <v>78</v>
      </c>
      <c r="B41" t="s">
        <v>89</v>
      </c>
      <c r="C41" t="s">
        <v>102</v>
      </c>
      <c r="D41" t="s">
        <v>7</v>
      </c>
      <c r="E41" s="2" t="s">
        <v>159</v>
      </c>
      <c r="F41" s="21">
        <v>0.029191898148148144</v>
      </c>
      <c r="G41" s="3">
        <f t="shared" si="4"/>
        <v>3.1720856463124503</v>
      </c>
      <c r="H41" s="6">
        <f t="shared" si="5"/>
        <v>0.001824363425925926</v>
      </c>
      <c r="I41" s="3">
        <v>4.95</v>
      </c>
      <c r="J41" s="8">
        <f t="shared" si="6"/>
        <v>0.6408253830934243</v>
      </c>
      <c r="K41" s="19">
        <v>12</v>
      </c>
      <c r="M41" s="1"/>
    </row>
    <row r="42" spans="1:13" ht="15" customHeight="1">
      <c r="A42" s="2">
        <v>80</v>
      </c>
      <c r="B42" t="s">
        <v>89</v>
      </c>
      <c r="C42" t="s">
        <v>103</v>
      </c>
      <c r="D42" t="s">
        <v>7</v>
      </c>
      <c r="E42" s="2" t="s">
        <v>159</v>
      </c>
      <c r="F42" s="21">
        <v>0.029741435185185183</v>
      </c>
      <c r="G42" s="3">
        <f t="shared" si="4"/>
        <v>3.11284046692607</v>
      </c>
      <c r="H42" s="6">
        <f t="shared" si="5"/>
        <v>0.0018590856481481481</v>
      </c>
      <c r="I42" s="3">
        <v>4.95</v>
      </c>
      <c r="J42" s="8">
        <f t="shared" si="6"/>
        <v>0.6288566599850647</v>
      </c>
      <c r="K42" s="19">
        <v>12</v>
      </c>
      <c r="M42" s="1"/>
    </row>
    <row r="43" spans="4:13" ht="15" customHeight="1">
      <c r="D43"/>
      <c r="F43" s="21"/>
      <c r="G43" s="3"/>
      <c r="H43" s="6"/>
      <c r="M43" s="1"/>
    </row>
    <row r="44" spans="4:13" ht="15" customHeight="1">
      <c r="D44"/>
      <c r="F44" s="21"/>
      <c r="G44" s="3"/>
      <c r="H44" s="6"/>
      <c r="M44" s="1"/>
    </row>
    <row r="45" spans="1:13" ht="15" customHeight="1">
      <c r="A45" s="10" t="s">
        <v>1</v>
      </c>
      <c r="B45" s="11" t="s">
        <v>2</v>
      </c>
      <c r="C45" s="11" t="s">
        <v>4</v>
      </c>
      <c r="D45" s="10" t="s">
        <v>3</v>
      </c>
      <c r="E45" s="10" t="s">
        <v>24</v>
      </c>
      <c r="F45" s="10" t="s">
        <v>5</v>
      </c>
      <c r="G45" s="10" t="s">
        <v>27</v>
      </c>
      <c r="H45" s="10" t="s">
        <v>29</v>
      </c>
      <c r="I45" s="12" t="s">
        <v>31</v>
      </c>
      <c r="J45" s="13" t="s">
        <v>25</v>
      </c>
      <c r="K45" s="20" t="s">
        <v>33</v>
      </c>
      <c r="M45" s="1"/>
    </row>
    <row r="46" spans="7:13" ht="15" customHeight="1">
      <c r="G46" s="14" t="s">
        <v>28</v>
      </c>
      <c r="H46" s="10" t="s">
        <v>30</v>
      </c>
      <c r="I46" s="12" t="s">
        <v>37</v>
      </c>
      <c r="J46" s="13"/>
      <c r="K46" s="20" t="s">
        <v>39</v>
      </c>
      <c r="M46" s="1"/>
    </row>
    <row r="47" spans="1:13" ht="15" customHeight="1">
      <c r="A47" s="10" t="s">
        <v>35</v>
      </c>
      <c r="F47" s="5"/>
      <c r="G47" s="3"/>
      <c r="H47" s="6"/>
      <c r="M47" s="1"/>
    </row>
    <row r="48" spans="1:13" ht="15" customHeight="1">
      <c r="A48" s="2">
        <v>20</v>
      </c>
      <c r="B48" t="s">
        <v>8</v>
      </c>
      <c r="C48" t="s">
        <v>60</v>
      </c>
      <c r="D48" t="s">
        <v>7</v>
      </c>
      <c r="E48" s="2">
        <v>63</v>
      </c>
      <c r="F48" s="21">
        <v>0.023753125</v>
      </c>
      <c r="G48" s="3">
        <f aca="true" t="shared" si="7" ref="G48:G97">8000/(MINUTE(F48)*60+SECOND(F48))</f>
        <v>3.898635477582846</v>
      </c>
      <c r="H48" s="6">
        <f>(500/G48)/86400</f>
        <v>0.001484375</v>
      </c>
      <c r="I48" s="3">
        <v>4.338</v>
      </c>
      <c r="J48" s="8">
        <f>G48/I48</f>
        <v>0.8987172608535836</v>
      </c>
      <c r="K48" s="19">
        <v>1</v>
      </c>
      <c r="M48" s="1"/>
    </row>
    <row r="49" spans="1:13" ht="15" customHeight="1">
      <c r="A49" s="2">
        <v>22</v>
      </c>
      <c r="B49" t="s">
        <v>8</v>
      </c>
      <c r="C49" t="s">
        <v>62</v>
      </c>
      <c r="D49" t="s">
        <v>7</v>
      </c>
      <c r="E49" s="2">
        <v>60</v>
      </c>
      <c r="F49" s="21">
        <v>0.02372337962962963</v>
      </c>
      <c r="G49" s="3">
        <f t="shared" si="7"/>
        <v>3.902439024390244</v>
      </c>
      <c r="H49" s="6">
        <f>(500/G49)/86400</f>
        <v>0.0014829282407407408</v>
      </c>
      <c r="I49" s="3">
        <v>4.361</v>
      </c>
      <c r="J49" s="8">
        <f>G49/I49</f>
        <v>0.8948495813781803</v>
      </c>
      <c r="K49" s="19">
        <v>2</v>
      </c>
      <c r="M49" s="1"/>
    </row>
    <row r="50" spans="1:13" ht="15" customHeight="1">
      <c r="A50" s="2">
        <v>7</v>
      </c>
      <c r="B50" t="s">
        <v>8</v>
      </c>
      <c r="C50" t="s">
        <v>48</v>
      </c>
      <c r="D50" t="s">
        <v>7</v>
      </c>
      <c r="E50" s="2">
        <v>53</v>
      </c>
      <c r="F50" s="21">
        <v>0.02289872685185185</v>
      </c>
      <c r="G50" s="3">
        <f t="shared" si="7"/>
        <v>4.044489383215369</v>
      </c>
      <c r="H50" s="6">
        <f>(500/G50)/86400</f>
        <v>0.0014308449074074074</v>
      </c>
      <c r="I50" s="3">
        <v>4.557</v>
      </c>
      <c r="J50" s="8">
        <f>G50/I50</f>
        <v>0.8875333296500699</v>
      </c>
      <c r="K50" s="19">
        <v>3</v>
      </c>
      <c r="M50" s="1"/>
    </row>
    <row r="51" spans="1:13" ht="15" customHeight="1">
      <c r="A51" s="2">
        <v>1</v>
      </c>
      <c r="B51" t="s">
        <v>6</v>
      </c>
      <c r="C51" t="s">
        <v>43</v>
      </c>
      <c r="D51" t="s">
        <v>7</v>
      </c>
      <c r="E51" s="2">
        <v>41</v>
      </c>
      <c r="F51" s="21">
        <v>0.022058912037037037</v>
      </c>
      <c r="G51" s="3">
        <f t="shared" si="7"/>
        <v>4.197271773347325</v>
      </c>
      <c r="H51" s="6">
        <f>(500/G51)/86400</f>
        <v>0.001378761574074074</v>
      </c>
      <c r="I51" s="3">
        <v>4.734</v>
      </c>
      <c r="J51" s="8">
        <f>G51/I51</f>
        <v>0.8866226813154466</v>
      </c>
      <c r="K51" s="19">
        <v>4</v>
      </c>
      <c r="M51" s="1"/>
    </row>
    <row r="52" spans="1:13" ht="15" customHeight="1">
      <c r="A52" s="2">
        <v>17</v>
      </c>
      <c r="B52" t="s">
        <v>22</v>
      </c>
      <c r="C52" t="s">
        <v>57</v>
      </c>
      <c r="D52" t="s">
        <v>7</v>
      </c>
      <c r="E52" s="2">
        <v>43</v>
      </c>
      <c r="F52" s="21">
        <v>0.022429629629629633</v>
      </c>
      <c r="G52" s="3">
        <f t="shared" si="7"/>
        <v>4.12796697626419</v>
      </c>
      <c r="H52" s="6">
        <f>(500/G52)/86400</f>
        <v>0.0014019097222222221</v>
      </c>
      <c r="I52" s="3">
        <v>4.705</v>
      </c>
      <c r="J52" s="8">
        <f>G52/I52</f>
        <v>0.8773574869849501</v>
      </c>
      <c r="K52" s="19">
        <v>5</v>
      </c>
      <c r="M52" s="1"/>
    </row>
    <row r="53" spans="1:13" ht="15" customHeight="1">
      <c r="A53" s="2">
        <v>11</v>
      </c>
      <c r="B53" t="s">
        <v>11</v>
      </c>
      <c r="C53" t="s">
        <v>51</v>
      </c>
      <c r="D53" t="s">
        <v>7</v>
      </c>
      <c r="E53" s="2">
        <v>55</v>
      </c>
      <c r="F53" s="21">
        <v>0.023421527777777774</v>
      </c>
      <c r="G53" s="3">
        <f t="shared" si="7"/>
        <v>3.952569169960474</v>
      </c>
      <c r="H53" s="6">
        <f>(500/G53)/86400</f>
        <v>0.0014641203703703704</v>
      </c>
      <c r="I53" s="3">
        <v>4.52</v>
      </c>
      <c r="J53" s="8">
        <f>G53/I53</f>
        <v>0.8744622057434678</v>
      </c>
      <c r="K53" s="19">
        <v>6</v>
      </c>
      <c r="M53" s="1"/>
    </row>
    <row r="54" spans="1:13" ht="15" customHeight="1">
      <c r="A54" s="2">
        <v>10</v>
      </c>
      <c r="B54" t="s">
        <v>11</v>
      </c>
      <c r="C54" t="s">
        <v>50</v>
      </c>
      <c r="D54" t="s">
        <v>7</v>
      </c>
      <c r="E54" s="2">
        <v>53</v>
      </c>
      <c r="F54" s="21">
        <v>0.023457060185185185</v>
      </c>
      <c r="G54" s="3">
        <f t="shared" si="7"/>
        <v>3.946719289590528</v>
      </c>
      <c r="H54" s="6">
        <f>(500/G54)/86400</f>
        <v>0.0014662905092592592</v>
      </c>
      <c r="I54" s="3">
        <v>4.557</v>
      </c>
      <c r="J54" s="8">
        <f>G54/I54</f>
        <v>0.8660784045623278</v>
      </c>
      <c r="K54" s="19">
        <v>7</v>
      </c>
      <c r="M54" s="1"/>
    </row>
    <row r="55" spans="1:13" ht="15" customHeight="1">
      <c r="A55" s="2">
        <v>28</v>
      </c>
      <c r="B55" t="s">
        <v>8</v>
      </c>
      <c r="C55" t="s">
        <v>68</v>
      </c>
      <c r="D55" t="s">
        <v>7</v>
      </c>
      <c r="E55" s="2">
        <v>63</v>
      </c>
      <c r="F55" s="21">
        <v>0.025035416666666668</v>
      </c>
      <c r="G55" s="3">
        <f t="shared" si="7"/>
        <v>3.6985668053629217</v>
      </c>
      <c r="H55" s="6">
        <f>(500/G55)/86400</f>
        <v>0.0015646701388888889</v>
      </c>
      <c r="I55" s="3">
        <v>4.338</v>
      </c>
      <c r="J55" s="8">
        <f>G55/I55</f>
        <v>0.852597234984537</v>
      </c>
      <c r="K55" s="19">
        <v>8</v>
      </c>
      <c r="M55" s="1"/>
    </row>
    <row r="56" spans="1:13" ht="15" customHeight="1">
      <c r="A56" s="2">
        <v>40</v>
      </c>
      <c r="B56" t="s">
        <v>78</v>
      </c>
      <c r="C56" t="s">
        <v>79</v>
      </c>
      <c r="D56" t="s">
        <v>7</v>
      </c>
      <c r="E56" s="2">
        <v>58</v>
      </c>
      <c r="F56" s="21">
        <v>0.02453368055555555</v>
      </c>
      <c r="G56" s="3">
        <f t="shared" si="7"/>
        <v>3.7735849056603774</v>
      </c>
      <c r="H56" s="6">
        <f>(500/G56)/86400</f>
        <v>0.0015335648148148149</v>
      </c>
      <c r="I56" s="3">
        <v>4.453</v>
      </c>
      <c r="J56" s="8">
        <f>G56/I56</f>
        <v>0.8474253100517353</v>
      </c>
      <c r="K56" s="19">
        <v>9</v>
      </c>
      <c r="M56" s="1"/>
    </row>
    <row r="57" spans="1:13" ht="15" customHeight="1">
      <c r="A57" s="2">
        <v>16</v>
      </c>
      <c r="B57" t="s">
        <v>11</v>
      </c>
      <c r="C57" t="s">
        <v>56</v>
      </c>
      <c r="D57" t="s">
        <v>7</v>
      </c>
      <c r="E57" s="2">
        <v>53</v>
      </c>
      <c r="F57" s="21">
        <v>0.02402013888888889</v>
      </c>
      <c r="G57" s="3">
        <f t="shared" si="7"/>
        <v>3.855421686746988</v>
      </c>
      <c r="H57" s="6">
        <f>(500/G57)/86400</f>
        <v>0.0015010127314814814</v>
      </c>
      <c r="I57" s="3">
        <v>4.557</v>
      </c>
      <c r="J57" s="8">
        <f>G57/I57</f>
        <v>0.8460438197820908</v>
      </c>
      <c r="K57" s="19">
        <v>10</v>
      </c>
      <c r="M57" s="1"/>
    </row>
    <row r="58" spans="1:13" ht="15" customHeight="1">
      <c r="A58" s="2">
        <v>25</v>
      </c>
      <c r="B58" t="s">
        <v>22</v>
      </c>
      <c r="C58" t="s">
        <v>65</v>
      </c>
      <c r="D58" t="s">
        <v>7</v>
      </c>
      <c r="E58" s="2">
        <v>52</v>
      </c>
      <c r="F58" s="21">
        <v>0.0240625</v>
      </c>
      <c r="G58" s="3">
        <f t="shared" si="7"/>
        <v>3.848003848003848</v>
      </c>
      <c r="H58" s="6">
        <f>(500/G58)/86400</f>
        <v>0.00150390625</v>
      </c>
      <c r="I58" s="3">
        <v>4.571</v>
      </c>
      <c r="J58" s="8">
        <f>G58/I58</f>
        <v>0.8418297632911503</v>
      </c>
      <c r="K58" s="19">
        <v>11</v>
      </c>
      <c r="M58" s="1"/>
    </row>
    <row r="59" spans="1:13" ht="15" customHeight="1">
      <c r="A59" s="2">
        <v>26</v>
      </c>
      <c r="B59" t="s">
        <v>8</v>
      </c>
      <c r="C59" t="s">
        <v>66</v>
      </c>
      <c r="D59" t="s">
        <v>7</v>
      </c>
      <c r="E59" s="2">
        <v>49</v>
      </c>
      <c r="F59" s="21">
        <v>0.023994444444444443</v>
      </c>
      <c r="G59" s="3">
        <f t="shared" si="7"/>
        <v>3.859141341051616</v>
      </c>
      <c r="H59" s="6">
        <f>(500/G59)/86400</f>
        <v>0.0014995659722222222</v>
      </c>
      <c r="I59" s="3">
        <v>4.616</v>
      </c>
      <c r="J59" s="8">
        <f>G59/I59</f>
        <v>0.8360358191186343</v>
      </c>
      <c r="K59" s="19">
        <v>12</v>
      </c>
      <c r="M59" s="1"/>
    </row>
    <row r="60" spans="1:13" ht="15" customHeight="1">
      <c r="A60" s="2">
        <v>36</v>
      </c>
      <c r="B60" t="s">
        <v>8</v>
      </c>
      <c r="C60" t="s">
        <v>74</v>
      </c>
      <c r="D60" t="s">
        <v>7</v>
      </c>
      <c r="E60" s="2">
        <v>62</v>
      </c>
      <c r="F60" s="21">
        <v>0.025602199074074076</v>
      </c>
      <c r="G60" s="3">
        <f t="shared" si="7"/>
        <v>3.616636528028933</v>
      </c>
      <c r="H60" s="6">
        <f>(500/G60)/86400</f>
        <v>0.0016001157407407407</v>
      </c>
      <c r="I60" s="3">
        <v>4.328</v>
      </c>
      <c r="J60" s="8">
        <f>G60/I60</f>
        <v>0.8356369057368145</v>
      </c>
      <c r="K60" s="19">
        <v>13</v>
      </c>
      <c r="M60" s="1"/>
    </row>
    <row r="61" spans="1:13" ht="15" customHeight="1">
      <c r="A61" s="2">
        <v>96</v>
      </c>
      <c r="B61" t="s">
        <v>106</v>
      </c>
      <c r="C61" t="s">
        <v>107</v>
      </c>
      <c r="D61" t="s">
        <v>7</v>
      </c>
      <c r="E61" s="2">
        <v>60</v>
      </c>
      <c r="F61" s="21">
        <v>0.025437615740740743</v>
      </c>
      <c r="G61" s="3">
        <f t="shared" si="7"/>
        <v>3.6396724294813465</v>
      </c>
      <c r="H61" s="6">
        <f>(500/G61)/86400</f>
        <v>0.001589988425925926</v>
      </c>
      <c r="I61" s="3">
        <v>4.361</v>
      </c>
      <c r="J61" s="8">
        <f>G61/I61</f>
        <v>0.8345958334054911</v>
      </c>
      <c r="K61" s="19">
        <v>14</v>
      </c>
      <c r="M61" s="1"/>
    </row>
    <row r="62" spans="1:13" ht="15" customHeight="1">
      <c r="A62" s="2">
        <v>145</v>
      </c>
      <c r="B62" t="s">
        <v>78</v>
      </c>
      <c r="C62" t="s">
        <v>127</v>
      </c>
      <c r="D62" t="s">
        <v>7</v>
      </c>
      <c r="E62" s="2">
        <v>56</v>
      </c>
      <c r="F62" s="21">
        <v>0.024685185185185185</v>
      </c>
      <c r="G62" s="3">
        <f t="shared" si="7"/>
        <v>3.750586029067042</v>
      </c>
      <c r="H62" s="6">
        <f>(500/G62)/86400</f>
        <v>0.00154296875</v>
      </c>
      <c r="I62" s="3">
        <v>4.497</v>
      </c>
      <c r="J62" s="8">
        <f>G62/I62</f>
        <v>0.8340195750649415</v>
      </c>
      <c r="K62" s="19">
        <v>15</v>
      </c>
      <c r="M62" s="1"/>
    </row>
    <row r="63" spans="1:13" ht="15" customHeight="1">
      <c r="A63" s="2">
        <v>52</v>
      </c>
      <c r="B63" t="s">
        <v>15</v>
      </c>
      <c r="C63" t="s">
        <v>87</v>
      </c>
      <c r="D63" t="s">
        <v>7</v>
      </c>
      <c r="E63" s="2">
        <v>60</v>
      </c>
      <c r="F63" s="21">
        <v>0.025464930555555557</v>
      </c>
      <c r="G63" s="3">
        <f t="shared" si="7"/>
        <v>3.6363636363636362</v>
      </c>
      <c r="H63" s="6">
        <f>(500/G63)/86400</f>
        <v>0.001591435185185185</v>
      </c>
      <c r="I63" s="3">
        <v>4.361</v>
      </c>
      <c r="J63" s="8">
        <f>G63/I63</f>
        <v>0.833837109920577</v>
      </c>
      <c r="K63" s="19">
        <v>16</v>
      </c>
      <c r="M63" s="1"/>
    </row>
    <row r="64" spans="1:13" ht="15" customHeight="1">
      <c r="A64" s="2">
        <v>111</v>
      </c>
      <c r="B64" t="s">
        <v>8</v>
      </c>
      <c r="C64" t="s">
        <v>111</v>
      </c>
      <c r="D64" t="s">
        <v>7</v>
      </c>
      <c r="E64" s="2">
        <v>63</v>
      </c>
      <c r="F64" s="21">
        <v>0.025675347222222217</v>
      </c>
      <c r="G64" s="3">
        <f t="shared" si="7"/>
        <v>3.606853020739405</v>
      </c>
      <c r="H64" s="6">
        <f>(500/G64)/86400</f>
        <v>0.0016044560185185185</v>
      </c>
      <c r="I64" s="3">
        <v>4.338</v>
      </c>
      <c r="J64" s="8">
        <f>G64/I64</f>
        <v>0.8314552837112505</v>
      </c>
      <c r="K64" s="19">
        <v>17</v>
      </c>
      <c r="M64" s="1"/>
    </row>
    <row r="65" spans="1:13" ht="15" customHeight="1">
      <c r="A65" s="2">
        <v>101</v>
      </c>
      <c r="B65" t="s">
        <v>8</v>
      </c>
      <c r="C65" t="s">
        <v>109</v>
      </c>
      <c r="D65" t="s">
        <v>7</v>
      </c>
      <c r="E65" s="2">
        <v>65</v>
      </c>
      <c r="F65" s="21">
        <v>0.026110763888888888</v>
      </c>
      <c r="G65" s="3">
        <f t="shared" si="7"/>
        <v>3.5460992907801416</v>
      </c>
      <c r="H65" s="6">
        <f>(500/G65)/86400</f>
        <v>0.0016319444444444445</v>
      </c>
      <c r="I65" s="3">
        <v>4.272</v>
      </c>
      <c r="J65" s="8">
        <f>G65/I65</f>
        <v>0.8300794219990968</v>
      </c>
      <c r="K65" s="19">
        <v>18</v>
      </c>
      <c r="M65" s="1"/>
    </row>
    <row r="66" spans="1:13" ht="15" customHeight="1">
      <c r="A66" s="2">
        <v>4</v>
      </c>
      <c r="B66" t="s">
        <v>11</v>
      </c>
      <c r="C66" t="s">
        <v>46</v>
      </c>
      <c r="D66" t="s">
        <v>7</v>
      </c>
      <c r="E66" s="2">
        <v>39</v>
      </c>
      <c r="F66" s="21">
        <v>0.023478587962962965</v>
      </c>
      <c r="G66" s="3">
        <f t="shared" si="7"/>
        <v>3.9428289797930014</v>
      </c>
      <c r="H66" s="6">
        <f>(500/G66)/86400</f>
        <v>0.0014677372685185186</v>
      </c>
      <c r="I66" s="3">
        <v>4.762</v>
      </c>
      <c r="J66" s="8">
        <f>G66/I66</f>
        <v>0.8279775262060063</v>
      </c>
      <c r="K66" s="19">
        <v>19</v>
      </c>
      <c r="M66" s="1"/>
    </row>
    <row r="67" spans="1:11" ht="15" customHeight="1">
      <c r="A67" s="2">
        <v>19</v>
      </c>
      <c r="B67" t="s">
        <v>6</v>
      </c>
      <c r="C67" t="s">
        <v>59</v>
      </c>
      <c r="D67" t="s">
        <v>7</v>
      </c>
      <c r="E67" s="2">
        <v>43</v>
      </c>
      <c r="F67" s="21">
        <v>0.023783796296296292</v>
      </c>
      <c r="G67" s="3">
        <f t="shared" si="7"/>
        <v>3.8929440389294405</v>
      </c>
      <c r="H67" s="6">
        <f>(500/G67)/86400</f>
        <v>0.0014865451388888888</v>
      </c>
      <c r="I67" s="3">
        <v>4.705</v>
      </c>
      <c r="J67" s="8">
        <f>G67/I67</f>
        <v>0.8274057468500405</v>
      </c>
      <c r="K67" s="19">
        <v>20</v>
      </c>
    </row>
    <row r="68" spans="1:13" ht="15" customHeight="1">
      <c r="A68" s="2">
        <v>29</v>
      </c>
      <c r="B68" t="s">
        <v>8</v>
      </c>
      <c r="C68" t="s">
        <v>69</v>
      </c>
      <c r="D68" t="s">
        <v>7</v>
      </c>
      <c r="E68" s="2">
        <v>36</v>
      </c>
      <c r="F68" s="21">
        <v>0.023344212962962966</v>
      </c>
      <c r="G68" s="3">
        <f t="shared" si="7"/>
        <v>3.966286564204264</v>
      </c>
      <c r="H68" s="6">
        <f>(500/G68)/86400</f>
        <v>0.001459056712962963</v>
      </c>
      <c r="I68" s="3">
        <v>4.805</v>
      </c>
      <c r="J68" s="8">
        <f>G68/I68</f>
        <v>0.8254498572745607</v>
      </c>
      <c r="K68" s="19">
        <v>21</v>
      </c>
      <c r="M68" s="1"/>
    </row>
    <row r="69" spans="1:11" ht="15" customHeight="1">
      <c r="A69" s="2">
        <v>48</v>
      </c>
      <c r="B69" t="s">
        <v>8</v>
      </c>
      <c r="C69" t="s">
        <v>85</v>
      </c>
      <c r="D69" t="s">
        <v>7</v>
      </c>
      <c r="E69" s="2">
        <v>59</v>
      </c>
      <c r="F69" s="21">
        <v>0.025391435185185187</v>
      </c>
      <c r="G69" s="3">
        <f t="shared" si="7"/>
        <v>3.6463081130355515</v>
      </c>
      <c r="H69" s="6">
        <f>(500/G69)/86400</f>
        <v>0.0015870949074074075</v>
      </c>
      <c r="I69" s="3">
        <v>4.43</v>
      </c>
      <c r="J69" s="8">
        <f>G69/I69</f>
        <v>0.8230943821750681</v>
      </c>
      <c r="K69" s="19">
        <v>22</v>
      </c>
    </row>
    <row r="70" spans="1:11" ht="15" customHeight="1">
      <c r="A70" s="2">
        <v>44</v>
      </c>
      <c r="B70" t="s">
        <v>21</v>
      </c>
      <c r="C70" t="s">
        <v>82</v>
      </c>
      <c r="D70" t="s">
        <v>7</v>
      </c>
      <c r="E70" s="2">
        <v>50</v>
      </c>
      <c r="F70" s="21">
        <v>0.024493634259259264</v>
      </c>
      <c r="G70" s="3">
        <f t="shared" si="7"/>
        <v>3.780718336483932</v>
      </c>
      <c r="H70" s="6">
        <f>(500/G70)/86400</f>
        <v>0.0015306712962962963</v>
      </c>
      <c r="I70" s="3">
        <v>4.601</v>
      </c>
      <c r="J70" s="8">
        <f>G70/I70</f>
        <v>0.8217166564842278</v>
      </c>
      <c r="K70" s="19">
        <v>23</v>
      </c>
    </row>
    <row r="71" spans="1:11" ht="15" customHeight="1">
      <c r="A71" s="2">
        <v>117</v>
      </c>
      <c r="B71" t="s">
        <v>15</v>
      </c>
      <c r="C71" t="s">
        <v>116</v>
      </c>
      <c r="D71" t="s">
        <v>7</v>
      </c>
      <c r="E71" s="2">
        <v>56</v>
      </c>
      <c r="F71" s="21">
        <v>0.025118171296296298</v>
      </c>
      <c r="G71" s="3">
        <f t="shared" si="7"/>
        <v>3.686635944700461</v>
      </c>
      <c r="H71" s="6">
        <f>(500/G71)/86400</f>
        <v>0.0015697337962962963</v>
      </c>
      <c r="I71" s="3">
        <v>4.497</v>
      </c>
      <c r="J71" s="8">
        <f>G71/I71</f>
        <v>0.8197989647988573</v>
      </c>
      <c r="K71" s="19">
        <v>24</v>
      </c>
    </row>
    <row r="72" spans="1:11" ht="15" customHeight="1">
      <c r="A72" s="2">
        <v>32</v>
      </c>
      <c r="B72" t="s">
        <v>20</v>
      </c>
      <c r="C72" t="s">
        <v>72</v>
      </c>
      <c r="D72" t="s">
        <v>7</v>
      </c>
      <c r="E72" s="2">
        <v>57</v>
      </c>
      <c r="F72" s="21">
        <v>0.02523877314814815</v>
      </c>
      <c r="G72" s="3">
        <f t="shared" si="7"/>
        <v>3.6680421824850984</v>
      </c>
      <c r="H72" s="6">
        <f>(500/G72)/86400</f>
        <v>0.0015776909722222223</v>
      </c>
      <c r="I72" s="3">
        <v>4.475</v>
      </c>
      <c r="J72" s="8">
        <f>G72/I72</f>
        <v>0.8196742307229271</v>
      </c>
      <c r="K72" s="19">
        <v>25</v>
      </c>
    </row>
    <row r="73" spans="1:11" ht="15" customHeight="1">
      <c r="A73" s="2">
        <v>41</v>
      </c>
      <c r="B73" t="s">
        <v>21</v>
      </c>
      <c r="C73" t="s">
        <v>80</v>
      </c>
      <c r="D73" t="s">
        <v>7</v>
      </c>
      <c r="E73" s="2">
        <v>51</v>
      </c>
      <c r="F73" s="21">
        <v>0.02478078703703704</v>
      </c>
      <c r="G73" s="3">
        <f t="shared" si="7"/>
        <v>3.736571695469407</v>
      </c>
      <c r="H73" s="6">
        <f>(500/G73)/86400</f>
        <v>0.001548755787037037</v>
      </c>
      <c r="I73" s="3">
        <v>4.586</v>
      </c>
      <c r="J73" s="8">
        <f>G73/I73</f>
        <v>0.8147779536566522</v>
      </c>
      <c r="K73" s="19">
        <v>26</v>
      </c>
    </row>
    <row r="74" spans="1:11" ht="15" customHeight="1">
      <c r="A74" s="2">
        <v>23</v>
      </c>
      <c r="B74" t="s">
        <v>13</v>
      </c>
      <c r="C74" t="s">
        <v>63</v>
      </c>
      <c r="D74" t="s">
        <v>7</v>
      </c>
      <c r="E74" s="2">
        <v>50</v>
      </c>
      <c r="F74" s="21">
        <v>0.02494988425925926</v>
      </c>
      <c r="G74" s="3">
        <f t="shared" si="7"/>
        <v>3.7105751391465676</v>
      </c>
      <c r="H74" s="6">
        <f>(500/G74)/86400</f>
        <v>0.0015596064814814815</v>
      </c>
      <c r="I74" s="3">
        <v>4.601</v>
      </c>
      <c r="J74" s="8">
        <f>G74/I74</f>
        <v>0.8064714494993627</v>
      </c>
      <c r="K74" s="19">
        <v>27</v>
      </c>
    </row>
    <row r="75" spans="1:11" ht="15" customHeight="1">
      <c r="A75" s="2">
        <v>125</v>
      </c>
      <c r="B75" t="s">
        <v>15</v>
      </c>
      <c r="C75" t="s">
        <v>118</v>
      </c>
      <c r="D75" t="s">
        <v>7</v>
      </c>
      <c r="E75" s="2">
        <v>57</v>
      </c>
      <c r="F75" s="21">
        <v>0.025735763888888888</v>
      </c>
      <c r="G75" s="3">
        <f t="shared" si="7"/>
        <v>3.597122302158273</v>
      </c>
      <c r="H75" s="6">
        <f>(500/G75)/86400</f>
        <v>0.0016087962962962963</v>
      </c>
      <c r="I75" s="3">
        <v>4.475</v>
      </c>
      <c r="J75" s="8">
        <f>G75/I75</f>
        <v>0.8038262127727985</v>
      </c>
      <c r="K75" s="19">
        <v>28</v>
      </c>
    </row>
    <row r="76" spans="1:11" ht="15" customHeight="1">
      <c r="A76" s="2">
        <v>34</v>
      </c>
      <c r="B76" t="s">
        <v>21</v>
      </c>
      <c r="C76" t="s">
        <v>73</v>
      </c>
      <c r="D76" t="s">
        <v>7</v>
      </c>
      <c r="E76" s="2">
        <v>55</v>
      </c>
      <c r="F76" s="21">
        <v>0.025628587962962964</v>
      </c>
      <c r="G76" s="3">
        <f t="shared" si="7"/>
        <v>3.6133694670280034</v>
      </c>
      <c r="H76" s="6">
        <f>(500/G76)/86400</f>
        <v>0.0016015625</v>
      </c>
      <c r="I76" s="9">
        <v>4.52</v>
      </c>
      <c r="J76" s="8">
        <f>G76/I76</f>
        <v>0.7994180236787619</v>
      </c>
      <c r="K76" s="19">
        <v>29</v>
      </c>
    </row>
    <row r="77" spans="1:11" ht="15" customHeight="1">
      <c r="A77" s="2">
        <v>139</v>
      </c>
      <c r="B77" t="s">
        <v>8</v>
      </c>
      <c r="C77" t="s">
        <v>125</v>
      </c>
      <c r="D77" t="s">
        <v>7</v>
      </c>
      <c r="E77" s="2">
        <v>70</v>
      </c>
      <c r="F77" s="21">
        <v>0.02914131944444445</v>
      </c>
      <c r="G77" s="3">
        <f t="shared" si="7"/>
        <v>3.177124702144559</v>
      </c>
      <c r="H77" s="6">
        <f>(500/G77)/86400</f>
        <v>0.0018214699074074075</v>
      </c>
      <c r="I77" s="3">
        <v>4.016</v>
      </c>
      <c r="J77" s="8">
        <f>G77/I77</f>
        <v>0.7911167087013344</v>
      </c>
      <c r="K77" s="19">
        <v>30</v>
      </c>
    </row>
    <row r="78" spans="1:11" ht="15" customHeight="1">
      <c r="A78" s="2">
        <v>45</v>
      </c>
      <c r="B78" t="s">
        <v>21</v>
      </c>
      <c r="C78" t="s">
        <v>83</v>
      </c>
      <c r="D78" t="s">
        <v>7</v>
      </c>
      <c r="E78" s="2">
        <v>49</v>
      </c>
      <c r="F78" s="21">
        <v>0.02540925925925926</v>
      </c>
      <c r="G78" s="3">
        <f t="shared" si="7"/>
        <v>3.644646924829157</v>
      </c>
      <c r="H78" s="6">
        <f>(500/G78)/86400</f>
        <v>0.001587818287037037</v>
      </c>
      <c r="I78" s="3">
        <v>4.616</v>
      </c>
      <c r="J78" s="8">
        <f>G78/I78</f>
        <v>0.7895682246163686</v>
      </c>
      <c r="K78" s="19">
        <v>31</v>
      </c>
    </row>
    <row r="79" spans="1:11" ht="15" customHeight="1">
      <c r="A79" s="2">
        <v>114</v>
      </c>
      <c r="B79" t="s">
        <v>8</v>
      </c>
      <c r="C79" t="s">
        <v>114</v>
      </c>
      <c r="D79" t="s">
        <v>7</v>
      </c>
      <c r="E79" s="2">
        <v>54</v>
      </c>
      <c r="F79" s="21">
        <v>0.02584722222222222</v>
      </c>
      <c r="G79" s="3">
        <f t="shared" si="7"/>
        <v>3.582624272279445</v>
      </c>
      <c r="H79" s="6">
        <f>(500/G79)/86400</f>
        <v>0.001615306712962963</v>
      </c>
      <c r="I79" s="3">
        <v>4.542</v>
      </c>
      <c r="J79" s="8">
        <f>G79/I79</f>
        <v>0.7887768102772886</v>
      </c>
      <c r="K79" s="19">
        <v>32</v>
      </c>
    </row>
    <row r="80" spans="1:11" ht="15" customHeight="1">
      <c r="A80" s="2">
        <v>50</v>
      </c>
      <c r="B80" t="s">
        <v>21</v>
      </c>
      <c r="C80" t="s">
        <v>86</v>
      </c>
      <c r="D80" t="s">
        <v>7</v>
      </c>
      <c r="E80" s="2">
        <v>54</v>
      </c>
      <c r="F80" s="21">
        <v>0.02595347222222222</v>
      </c>
      <c r="G80" s="3">
        <f t="shared" si="7"/>
        <v>3.568242640499554</v>
      </c>
      <c r="H80" s="6">
        <f>(500/G80)/86400</f>
        <v>0.0016218171296296297</v>
      </c>
      <c r="I80" s="3">
        <v>4.542</v>
      </c>
      <c r="J80" s="8">
        <f>G80/I80</f>
        <v>0.7856104448479864</v>
      </c>
      <c r="K80" s="19">
        <v>33</v>
      </c>
    </row>
    <row r="81" spans="1:11" ht="15" customHeight="1">
      <c r="A81" s="2">
        <v>31</v>
      </c>
      <c r="B81" t="s">
        <v>12</v>
      </c>
      <c r="C81" t="s">
        <v>71</v>
      </c>
      <c r="D81" t="s">
        <v>7</v>
      </c>
      <c r="E81" s="2">
        <v>43</v>
      </c>
      <c r="F81" s="21">
        <v>0.025125347222222223</v>
      </c>
      <c r="G81" s="3">
        <f t="shared" si="7"/>
        <v>3.684937816674344</v>
      </c>
      <c r="H81" s="6">
        <f>(500/G81)/86400</f>
        <v>0.0015704571759259259</v>
      </c>
      <c r="I81" s="3">
        <v>4.705</v>
      </c>
      <c r="J81" s="8">
        <f>G81/I81</f>
        <v>0.7831961353186703</v>
      </c>
      <c r="K81" s="19">
        <v>34</v>
      </c>
    </row>
    <row r="82" spans="1:11" ht="15" customHeight="1">
      <c r="A82" s="2">
        <v>136</v>
      </c>
      <c r="B82" t="s">
        <v>12</v>
      </c>
      <c r="C82" t="s">
        <v>123</v>
      </c>
      <c r="D82" t="s">
        <v>7</v>
      </c>
      <c r="E82" s="2">
        <v>74</v>
      </c>
      <c r="F82" s="21">
        <v>0.03121469907407408</v>
      </c>
      <c r="G82" s="3">
        <f t="shared" si="7"/>
        <v>2.9662588060808304</v>
      </c>
      <c r="H82" s="6">
        <f>(500/G82)/86400</f>
        <v>0.0019509548611111112</v>
      </c>
      <c r="I82" s="3">
        <v>3.806</v>
      </c>
      <c r="J82" s="8">
        <f>G82/I82</f>
        <v>0.7793638481557621</v>
      </c>
      <c r="K82" s="19">
        <v>35</v>
      </c>
    </row>
    <row r="83" spans="1:11" ht="15" customHeight="1">
      <c r="A83" s="2">
        <v>97</v>
      </c>
      <c r="B83" t="s">
        <v>18</v>
      </c>
      <c r="C83" t="s">
        <v>108</v>
      </c>
      <c r="D83" t="s">
        <v>7</v>
      </c>
      <c r="E83" s="2">
        <v>53</v>
      </c>
      <c r="F83" s="21">
        <v>0.026097685185185186</v>
      </c>
      <c r="G83" s="3">
        <f t="shared" si="7"/>
        <v>3.5476718403547673</v>
      </c>
      <c r="H83" s="6">
        <f>(500/G83)/86400</f>
        <v>0.0016312210648148147</v>
      </c>
      <c r="I83" s="3">
        <v>4.557</v>
      </c>
      <c r="J83" s="8">
        <f>G83/I83</f>
        <v>0.7785103884912808</v>
      </c>
      <c r="K83" s="19">
        <v>36</v>
      </c>
    </row>
    <row r="84" spans="1:11" ht="15" customHeight="1">
      <c r="A84" s="2">
        <v>112</v>
      </c>
      <c r="B84" t="s">
        <v>52</v>
      </c>
      <c r="C84" t="s">
        <v>112</v>
      </c>
      <c r="D84" t="s">
        <v>7</v>
      </c>
      <c r="E84" s="2">
        <v>57</v>
      </c>
      <c r="F84" s="21">
        <v>0.026721990740740744</v>
      </c>
      <c r="G84" s="3">
        <f t="shared" si="7"/>
        <v>3.4647033347769596</v>
      </c>
      <c r="H84" s="6">
        <f>(500/G84)/86400</f>
        <v>0.0016702835648148148</v>
      </c>
      <c r="I84" s="3">
        <v>4.475</v>
      </c>
      <c r="J84" s="8">
        <f>G84/I84</f>
        <v>0.7742353820730636</v>
      </c>
      <c r="K84" s="19">
        <v>37</v>
      </c>
    </row>
    <row r="85" spans="1:11" ht="15" customHeight="1">
      <c r="A85" s="2">
        <v>115</v>
      </c>
      <c r="B85" t="s">
        <v>18</v>
      </c>
      <c r="C85" t="s">
        <v>115</v>
      </c>
      <c r="D85" t="s">
        <v>7</v>
      </c>
      <c r="E85" s="2">
        <v>60</v>
      </c>
      <c r="F85" s="21">
        <v>0.027589351851851854</v>
      </c>
      <c r="G85" s="3">
        <f t="shared" si="7"/>
        <v>3.3557046979865772</v>
      </c>
      <c r="H85" s="6">
        <f>(500/G85)/86400</f>
        <v>0.001724537037037037</v>
      </c>
      <c r="I85" s="3">
        <v>4.361</v>
      </c>
      <c r="J85" s="8">
        <f>G85/I85</f>
        <v>0.7694805544569083</v>
      </c>
      <c r="K85" s="19">
        <v>38</v>
      </c>
    </row>
    <row r="86" spans="1:11" ht="15" customHeight="1">
      <c r="A86" s="2">
        <v>104</v>
      </c>
      <c r="B86" t="s">
        <v>14</v>
      </c>
      <c r="C86" t="s">
        <v>110</v>
      </c>
      <c r="D86" t="s">
        <v>7</v>
      </c>
      <c r="E86" s="2">
        <v>53</v>
      </c>
      <c r="F86" s="21">
        <v>0.02651261574074074</v>
      </c>
      <c r="G86" s="3">
        <f t="shared" si="7"/>
        <v>3.491924923614142</v>
      </c>
      <c r="H86" s="6">
        <f>(500/G86)/86400</f>
        <v>0.0016572627314814816</v>
      </c>
      <c r="I86" s="3">
        <v>4.557</v>
      </c>
      <c r="J86" s="8">
        <f>G86/I86</f>
        <v>0.7662771392613873</v>
      </c>
      <c r="K86" s="19">
        <v>39</v>
      </c>
    </row>
    <row r="87" spans="1:11" ht="15" customHeight="1">
      <c r="A87" s="2">
        <v>42</v>
      </c>
      <c r="B87" t="s">
        <v>12</v>
      </c>
      <c r="C87" t="s">
        <v>81</v>
      </c>
      <c r="D87" t="s">
        <v>7</v>
      </c>
      <c r="E87" s="2">
        <v>52</v>
      </c>
      <c r="F87" s="21">
        <v>0.0268068287037037</v>
      </c>
      <c r="G87" s="3">
        <f t="shared" si="7"/>
        <v>3.454231433506045</v>
      </c>
      <c r="H87" s="6">
        <f>(500/G87)/86400</f>
        <v>0.0016753472222222222</v>
      </c>
      <c r="I87" s="3">
        <v>4.571</v>
      </c>
      <c r="J87" s="8">
        <f>G87/I87</f>
        <v>0.755683971451771</v>
      </c>
      <c r="K87" s="19">
        <v>40</v>
      </c>
    </row>
    <row r="88" spans="1:11" ht="15" customHeight="1">
      <c r="A88" s="2">
        <v>137</v>
      </c>
      <c r="B88" t="s">
        <v>6</v>
      </c>
      <c r="C88" t="s">
        <v>124</v>
      </c>
      <c r="D88" t="s">
        <v>7</v>
      </c>
      <c r="E88" s="2">
        <v>66</v>
      </c>
      <c r="F88" s="21">
        <v>0.029081597222222224</v>
      </c>
      <c r="G88" s="3">
        <f t="shared" si="7"/>
        <v>3.1834460803820135</v>
      </c>
      <c r="H88" s="6">
        <f>(500/G88)/86400</f>
        <v>0.0018178530092592593</v>
      </c>
      <c r="I88" s="3">
        <v>4.221</v>
      </c>
      <c r="J88" s="8">
        <f>G88/I88</f>
        <v>0.7541923905193114</v>
      </c>
      <c r="K88" s="19">
        <v>41</v>
      </c>
    </row>
    <row r="89" spans="1:11" ht="15" customHeight="1">
      <c r="A89" s="2">
        <v>21</v>
      </c>
      <c r="B89" t="s">
        <v>8</v>
      </c>
      <c r="C89" t="s">
        <v>61</v>
      </c>
      <c r="D89" t="s">
        <v>7</v>
      </c>
      <c r="E89" s="2">
        <v>38</v>
      </c>
      <c r="F89" s="21">
        <v>0.025706481481481483</v>
      </c>
      <c r="G89" s="3">
        <f t="shared" si="7"/>
        <v>3.6019810895992794</v>
      </c>
      <c r="H89" s="6">
        <f>(500/G89)/86400</f>
        <v>0.0016066261574074073</v>
      </c>
      <c r="I89" s="3">
        <v>4.777</v>
      </c>
      <c r="J89" s="8">
        <f>G89/I89</f>
        <v>0.7540257671340338</v>
      </c>
      <c r="K89" s="19">
        <v>42</v>
      </c>
    </row>
    <row r="90" spans="1:11" ht="15" customHeight="1">
      <c r="A90" s="2">
        <v>134</v>
      </c>
      <c r="B90" t="s">
        <v>78</v>
      </c>
      <c r="C90" t="s">
        <v>122</v>
      </c>
      <c r="D90" t="s">
        <v>7</v>
      </c>
      <c r="E90" s="2">
        <v>53</v>
      </c>
      <c r="F90" s="21">
        <v>0.027051157407407406</v>
      </c>
      <c r="G90" s="3">
        <f t="shared" si="7"/>
        <v>3.4231921266581087</v>
      </c>
      <c r="H90" s="6">
        <f>(500/G90)/86400</f>
        <v>0.0016905381944444444</v>
      </c>
      <c r="I90" s="3">
        <v>4.557</v>
      </c>
      <c r="J90" s="8">
        <f>G90/I90</f>
        <v>0.7511942345091307</v>
      </c>
      <c r="K90" s="19">
        <v>43</v>
      </c>
    </row>
    <row r="91" spans="1:11" ht="15" customHeight="1">
      <c r="A91" s="2">
        <v>120</v>
      </c>
      <c r="B91" t="s">
        <v>8</v>
      </c>
      <c r="C91" t="s">
        <v>117</v>
      </c>
      <c r="D91" t="s">
        <v>7</v>
      </c>
      <c r="E91" s="2">
        <v>49</v>
      </c>
      <c r="F91" s="21">
        <v>0.026971875000000003</v>
      </c>
      <c r="G91" s="3">
        <f t="shared" si="7"/>
        <v>3.4334763948497855</v>
      </c>
      <c r="H91" s="6">
        <f>(500/G91)/86400</f>
        <v>0.001685474537037037</v>
      </c>
      <c r="I91" s="3">
        <v>4.616</v>
      </c>
      <c r="J91" s="8">
        <f>G91/I91</f>
        <v>0.7438207094561927</v>
      </c>
      <c r="K91" s="19">
        <v>44</v>
      </c>
    </row>
    <row r="92" spans="1:11" ht="15" customHeight="1">
      <c r="A92" s="2">
        <v>47</v>
      </c>
      <c r="B92" t="s">
        <v>14</v>
      </c>
      <c r="C92" t="s">
        <v>84</v>
      </c>
      <c r="D92" t="s">
        <v>7</v>
      </c>
      <c r="E92" s="2">
        <v>63</v>
      </c>
      <c r="F92" s="21">
        <v>0.028729166666666667</v>
      </c>
      <c r="G92" s="3">
        <f t="shared" si="7"/>
        <v>3.2232070910556003</v>
      </c>
      <c r="H92" s="6">
        <f>(500/G92)/86400</f>
        <v>0.0017954282407407407</v>
      </c>
      <c r="I92" s="3">
        <v>4.338</v>
      </c>
      <c r="J92" s="8">
        <f>G92/I92</f>
        <v>0.7430168490215768</v>
      </c>
      <c r="K92" s="19">
        <v>45</v>
      </c>
    </row>
    <row r="93" spans="1:11" ht="15" customHeight="1">
      <c r="A93" s="2">
        <v>133</v>
      </c>
      <c r="B93" t="s">
        <v>14</v>
      </c>
      <c r="C93" t="s">
        <v>120</v>
      </c>
      <c r="D93" t="s">
        <v>7</v>
      </c>
      <c r="E93" s="2">
        <v>63</v>
      </c>
      <c r="F93" s="21">
        <v>0.028806250000000002</v>
      </c>
      <c r="G93" s="3">
        <f t="shared" si="7"/>
        <v>3.2141422257934913</v>
      </c>
      <c r="H93" s="6">
        <f>(500/G93)/86400</f>
        <v>0.001800491898148148</v>
      </c>
      <c r="I93" s="3">
        <v>4.338</v>
      </c>
      <c r="J93" s="8">
        <f>G93/I93</f>
        <v>0.740927207421275</v>
      </c>
      <c r="K93" s="19">
        <v>46</v>
      </c>
    </row>
    <row r="94" spans="1:11" ht="15" customHeight="1">
      <c r="A94" s="2">
        <v>37</v>
      </c>
      <c r="B94" t="s">
        <v>21</v>
      </c>
      <c r="C94" t="s">
        <v>75</v>
      </c>
      <c r="D94" t="s">
        <v>7</v>
      </c>
      <c r="E94" s="2">
        <v>35</v>
      </c>
      <c r="F94" s="21">
        <v>0.02658599537037037</v>
      </c>
      <c r="G94" s="3">
        <f t="shared" si="7"/>
        <v>3.48280365694384</v>
      </c>
      <c r="H94" s="6">
        <f>(500/G94)/86400</f>
        <v>0.0016616030092592592</v>
      </c>
      <c r="I94" s="3">
        <v>4.82</v>
      </c>
      <c r="J94" s="8">
        <f>G94/I94</f>
        <v>0.7225733728099253</v>
      </c>
      <c r="K94" s="19">
        <v>47</v>
      </c>
    </row>
    <row r="95" spans="1:11" ht="15" customHeight="1">
      <c r="A95" s="2">
        <v>113</v>
      </c>
      <c r="B95" t="s">
        <v>8</v>
      </c>
      <c r="C95" t="s">
        <v>113</v>
      </c>
      <c r="D95" t="s">
        <v>7</v>
      </c>
      <c r="E95" s="2">
        <v>65</v>
      </c>
      <c r="F95" s="21">
        <v>0.030923148148148148</v>
      </c>
      <c r="G95" s="3">
        <f t="shared" si="7"/>
        <v>2.9940119760479043</v>
      </c>
      <c r="H95" s="6">
        <f>(500/G95)/86400</f>
        <v>0.0019328703703703704</v>
      </c>
      <c r="I95" s="3">
        <v>4.272</v>
      </c>
      <c r="J95" s="8">
        <f>G95/I95</f>
        <v>0.7008455000112135</v>
      </c>
      <c r="K95" s="19">
        <v>48</v>
      </c>
    </row>
    <row r="96" spans="1:11" ht="15" customHeight="1">
      <c r="A96" s="2">
        <v>54</v>
      </c>
      <c r="B96" t="s">
        <v>10</v>
      </c>
      <c r="C96" t="s">
        <v>88</v>
      </c>
      <c r="D96" t="s">
        <v>7</v>
      </c>
      <c r="E96" s="2">
        <v>47</v>
      </c>
      <c r="F96" s="21">
        <v>0.029082754629629632</v>
      </c>
      <c r="G96" s="3">
        <f t="shared" si="7"/>
        <v>3.1834460803820135</v>
      </c>
      <c r="H96" s="6">
        <f>(500/G96)/86400</f>
        <v>0.0018178530092592593</v>
      </c>
      <c r="I96" s="3">
        <v>4.645</v>
      </c>
      <c r="J96" s="8">
        <f>G96/I96</f>
        <v>0.6853489947001106</v>
      </c>
      <c r="K96" s="19">
        <v>48</v>
      </c>
    </row>
    <row r="97" spans="1:11" ht="15" customHeight="1">
      <c r="A97" s="2">
        <v>132</v>
      </c>
      <c r="B97" t="s">
        <v>10</v>
      </c>
      <c r="C97" t="s">
        <v>119</v>
      </c>
      <c r="D97" t="s">
        <v>7</v>
      </c>
      <c r="E97" s="2">
        <v>50</v>
      </c>
      <c r="F97" s="21">
        <v>0.029475578703703705</v>
      </c>
      <c r="G97" s="3">
        <f t="shared" si="7"/>
        <v>3.1409501374165685</v>
      </c>
      <c r="H97" s="6">
        <f>(500/G97)/86400</f>
        <v>0.0018424479166666667</v>
      </c>
      <c r="I97" s="3">
        <v>4.601</v>
      </c>
      <c r="J97" s="8">
        <f>G97/I97</f>
        <v>0.6826668414293781</v>
      </c>
      <c r="K97" s="19">
        <v>48</v>
      </c>
    </row>
    <row r="98" spans="5:8" ht="15" customHeight="1">
      <c r="E98" s="7"/>
      <c r="F98" s="5"/>
      <c r="G98" s="3"/>
      <c r="H98" s="6"/>
    </row>
    <row r="99" spans="1:13" ht="15" customHeight="1">
      <c r="A99" s="10" t="s">
        <v>36</v>
      </c>
      <c r="B99" s="11"/>
      <c r="C99" s="11"/>
      <c r="D99" s="10"/>
      <c r="E99" s="10"/>
      <c r="F99" s="10"/>
      <c r="G99" s="12"/>
      <c r="H99" s="15"/>
      <c r="I99" s="12" t="s">
        <v>32</v>
      </c>
      <c r="J99" s="13"/>
      <c r="K99" s="20"/>
      <c r="M99" s="1"/>
    </row>
    <row r="100" spans="1:13" s="11" customFormat="1" ht="15" customHeight="1">
      <c r="A100" s="2"/>
      <c r="B100"/>
      <c r="C100"/>
      <c r="D100" s="2"/>
      <c r="E100" s="2"/>
      <c r="F100" s="5"/>
      <c r="G100" s="3"/>
      <c r="H100" s="6"/>
      <c r="I100" s="3"/>
      <c r="J100" s="8"/>
      <c r="K100" s="19"/>
      <c r="M100" s="16"/>
    </row>
    <row r="101" spans="1:13" s="11" customFormat="1" ht="15" customHeight="1">
      <c r="A101" s="2">
        <v>12</v>
      </c>
      <c r="B101" t="s">
        <v>52</v>
      </c>
      <c r="C101" t="s">
        <v>128</v>
      </c>
      <c r="D101" t="s">
        <v>16</v>
      </c>
      <c r="E101" s="2" t="s">
        <v>158</v>
      </c>
      <c r="F101" s="21">
        <v>0.02299965277777778</v>
      </c>
      <c r="G101" s="3">
        <f aca="true" t="shared" si="8" ref="G101:G113">8000/(MINUTE(F101)*60+SECOND(F101))</f>
        <v>4.026170105686965</v>
      </c>
      <c r="H101" s="6">
        <f aca="true" t="shared" si="9" ref="H101:H113">(500/G101)/86400</f>
        <v>0.001437355324074074</v>
      </c>
      <c r="I101" s="3">
        <v>4.54</v>
      </c>
      <c r="J101" s="8">
        <f aca="true" t="shared" si="10" ref="J101:J113">G101/I101</f>
        <v>0.8868216091821509</v>
      </c>
      <c r="K101" s="19">
        <v>1</v>
      </c>
      <c r="M101" s="16"/>
    </row>
    <row r="102" spans="1:13" s="11" customFormat="1" ht="15" customHeight="1">
      <c r="A102" s="2">
        <v>35</v>
      </c>
      <c r="B102" t="s">
        <v>22</v>
      </c>
      <c r="C102" t="s">
        <v>130</v>
      </c>
      <c r="D102" t="s">
        <v>16</v>
      </c>
      <c r="E102" s="2" t="s">
        <v>158</v>
      </c>
      <c r="F102" s="21">
        <v>0.023615740740740743</v>
      </c>
      <c r="G102" s="3">
        <f t="shared" si="8"/>
        <v>3.9215686274509802</v>
      </c>
      <c r="H102" s="6">
        <f t="shared" si="9"/>
        <v>0.0014756944444444444</v>
      </c>
      <c r="I102" s="3">
        <v>4.54</v>
      </c>
      <c r="J102" s="8">
        <f t="shared" si="10"/>
        <v>0.8637816360024185</v>
      </c>
      <c r="K102" s="19">
        <f>K101+1</f>
        <v>2</v>
      </c>
      <c r="M102" s="16"/>
    </row>
    <row r="103" spans="1:13" s="11" customFormat="1" ht="15" customHeight="1">
      <c r="A103" s="2">
        <v>110</v>
      </c>
      <c r="B103" t="s">
        <v>8</v>
      </c>
      <c r="C103" t="s">
        <v>141</v>
      </c>
      <c r="D103" t="s">
        <v>16</v>
      </c>
      <c r="E103" s="2" t="s">
        <v>158</v>
      </c>
      <c r="F103" s="21">
        <v>0.024586226851851852</v>
      </c>
      <c r="G103" s="3">
        <f t="shared" si="8"/>
        <v>3.766478342749529</v>
      </c>
      <c r="H103" s="6">
        <f t="shared" si="9"/>
        <v>0.0015364583333333333</v>
      </c>
      <c r="I103" s="3">
        <v>4.54</v>
      </c>
      <c r="J103" s="8">
        <f t="shared" si="10"/>
        <v>0.8296207803413059</v>
      </c>
      <c r="K103" s="19">
        <f aca="true" t="shared" si="11" ref="K103:K112">K102+1</f>
        <v>3</v>
      </c>
      <c r="M103" s="16"/>
    </row>
    <row r="104" spans="1:13" s="11" customFormat="1" ht="15" customHeight="1">
      <c r="A104" s="2">
        <v>106</v>
      </c>
      <c r="B104" t="s">
        <v>8</v>
      </c>
      <c r="C104" t="s">
        <v>139</v>
      </c>
      <c r="D104" t="s">
        <v>16</v>
      </c>
      <c r="E104" s="2" t="s">
        <v>158</v>
      </c>
      <c r="F104" s="21">
        <v>0.024732870370370367</v>
      </c>
      <c r="G104" s="3">
        <f t="shared" si="8"/>
        <v>3.7435657463734207</v>
      </c>
      <c r="H104" s="6">
        <f t="shared" si="9"/>
        <v>0.0015458622685185185</v>
      </c>
      <c r="I104" s="3">
        <v>4.54</v>
      </c>
      <c r="J104" s="8">
        <f t="shared" si="10"/>
        <v>0.8245739529456874</v>
      </c>
      <c r="K104" s="19">
        <f t="shared" si="11"/>
        <v>4</v>
      </c>
      <c r="M104" s="16"/>
    </row>
    <row r="105" spans="1:13" s="11" customFormat="1" ht="15" customHeight="1">
      <c r="A105" s="2">
        <v>102</v>
      </c>
      <c r="B105" t="s">
        <v>8</v>
      </c>
      <c r="C105" t="s">
        <v>136</v>
      </c>
      <c r="D105" t="s">
        <v>16</v>
      </c>
      <c r="E105" s="2" t="s">
        <v>158</v>
      </c>
      <c r="F105" s="21">
        <v>0.025131134259259263</v>
      </c>
      <c r="G105" s="3">
        <f t="shared" si="8"/>
        <v>3.684937816674344</v>
      </c>
      <c r="H105" s="6">
        <f t="shared" si="9"/>
        <v>0.0015704571759259259</v>
      </c>
      <c r="I105" s="3">
        <v>4.54</v>
      </c>
      <c r="J105" s="8">
        <f t="shared" si="10"/>
        <v>0.811660312042807</v>
      </c>
      <c r="K105" s="19">
        <f t="shared" si="11"/>
        <v>5</v>
      </c>
      <c r="M105" s="16"/>
    </row>
    <row r="106" spans="1:13" s="11" customFormat="1" ht="15" customHeight="1">
      <c r="A106" s="2">
        <v>100</v>
      </c>
      <c r="B106" t="s">
        <v>12</v>
      </c>
      <c r="C106" t="s">
        <v>135</v>
      </c>
      <c r="D106" t="s">
        <v>16</v>
      </c>
      <c r="E106" s="2" t="s">
        <v>158</v>
      </c>
      <c r="F106" s="21">
        <v>0.02525949074074074</v>
      </c>
      <c r="G106" s="3">
        <f t="shared" si="8"/>
        <v>3.666361136571952</v>
      </c>
      <c r="H106" s="6">
        <f t="shared" si="9"/>
        <v>0.001578414351851852</v>
      </c>
      <c r="I106" s="3">
        <v>4.54</v>
      </c>
      <c r="J106" s="8">
        <f t="shared" si="10"/>
        <v>0.8075685322845709</v>
      </c>
      <c r="K106" s="19">
        <f t="shared" si="11"/>
        <v>6</v>
      </c>
      <c r="M106" s="16"/>
    </row>
    <row r="107" spans="1:13" s="11" customFormat="1" ht="15" customHeight="1">
      <c r="A107" s="2">
        <v>33</v>
      </c>
      <c r="B107" t="s">
        <v>52</v>
      </c>
      <c r="C107" t="s">
        <v>129</v>
      </c>
      <c r="D107" t="s">
        <v>16</v>
      </c>
      <c r="E107" s="2" t="s">
        <v>158</v>
      </c>
      <c r="F107" s="21">
        <v>0.025417013888888885</v>
      </c>
      <c r="G107" s="3">
        <f t="shared" si="8"/>
        <v>3.6429872495446265</v>
      </c>
      <c r="H107" s="6">
        <f t="shared" si="9"/>
        <v>0.0015885416666666667</v>
      </c>
      <c r="I107" s="3">
        <v>4.54</v>
      </c>
      <c r="J107" s="8">
        <f t="shared" si="10"/>
        <v>0.8024200990186402</v>
      </c>
      <c r="K107" s="19">
        <f t="shared" si="11"/>
        <v>7</v>
      </c>
      <c r="M107" s="16"/>
    </row>
    <row r="108" spans="1:13" s="11" customFormat="1" ht="15" customHeight="1">
      <c r="A108" s="2">
        <v>107</v>
      </c>
      <c r="B108" t="s">
        <v>8</v>
      </c>
      <c r="C108" t="s">
        <v>140</v>
      </c>
      <c r="D108" t="s">
        <v>16</v>
      </c>
      <c r="E108" s="2" t="s">
        <v>158</v>
      </c>
      <c r="F108" s="21">
        <v>0.026440625</v>
      </c>
      <c r="G108" s="3">
        <f t="shared" si="8"/>
        <v>3.502626970227671</v>
      </c>
      <c r="H108" s="6">
        <f t="shared" si="9"/>
        <v>0.0016521990740740742</v>
      </c>
      <c r="I108" s="3">
        <v>4.54</v>
      </c>
      <c r="J108" s="8">
        <f t="shared" si="10"/>
        <v>0.7715037379356103</v>
      </c>
      <c r="K108" s="19">
        <f t="shared" si="11"/>
        <v>8</v>
      </c>
      <c r="M108" s="16"/>
    </row>
    <row r="109" spans="1:14" s="11" customFormat="1" ht="15" customHeight="1">
      <c r="A109" s="2">
        <v>98</v>
      </c>
      <c r="B109" t="s">
        <v>8</v>
      </c>
      <c r="C109" t="s">
        <v>133</v>
      </c>
      <c r="D109" t="s">
        <v>16</v>
      </c>
      <c r="E109" s="2" t="s">
        <v>158</v>
      </c>
      <c r="F109" s="21">
        <v>0.02659085648148148</v>
      </c>
      <c r="G109" s="3">
        <f t="shared" si="8"/>
        <v>3.48280365694384</v>
      </c>
      <c r="H109" s="6">
        <f t="shared" si="9"/>
        <v>0.0016616030092592592</v>
      </c>
      <c r="I109" s="3">
        <v>4.54</v>
      </c>
      <c r="J109" s="8">
        <f t="shared" si="10"/>
        <v>0.7671373693708898</v>
      </c>
      <c r="K109" s="19">
        <f t="shared" si="11"/>
        <v>9</v>
      </c>
      <c r="M109" s="16"/>
      <c r="N109" s="11" t="s">
        <v>161</v>
      </c>
    </row>
    <row r="110" spans="1:13" s="11" customFormat="1" ht="15" customHeight="1">
      <c r="A110" s="2">
        <v>103</v>
      </c>
      <c r="B110" t="s">
        <v>17</v>
      </c>
      <c r="C110" t="s">
        <v>137</v>
      </c>
      <c r="D110" t="s">
        <v>16</v>
      </c>
      <c r="E110" s="2" t="s">
        <v>158</v>
      </c>
      <c r="F110" s="21">
        <v>0.02695150462962963</v>
      </c>
      <c r="G110" s="3">
        <f t="shared" si="8"/>
        <v>3.4349506225848003</v>
      </c>
      <c r="H110" s="6">
        <f t="shared" si="9"/>
        <v>0.0016847511574074074</v>
      </c>
      <c r="I110" s="3">
        <v>4.54</v>
      </c>
      <c r="J110" s="8">
        <f t="shared" si="10"/>
        <v>0.7565970534327754</v>
      </c>
      <c r="K110" s="19">
        <f t="shared" si="11"/>
        <v>10</v>
      </c>
      <c r="M110" s="16"/>
    </row>
    <row r="111" spans="1:13" s="11" customFormat="1" ht="15" customHeight="1">
      <c r="A111" s="2">
        <v>99</v>
      </c>
      <c r="B111" t="s">
        <v>8</v>
      </c>
      <c r="C111" t="s">
        <v>134</v>
      </c>
      <c r="D111" t="s">
        <v>16</v>
      </c>
      <c r="E111" s="2" t="s">
        <v>158</v>
      </c>
      <c r="F111" s="21">
        <v>0.027539351851851853</v>
      </c>
      <c r="G111" s="3">
        <f t="shared" si="8"/>
        <v>3.362757461118117</v>
      </c>
      <c r="H111" s="6">
        <f t="shared" si="9"/>
        <v>0.0017209201388888888</v>
      </c>
      <c r="I111" s="3">
        <v>4.54</v>
      </c>
      <c r="J111" s="8">
        <f t="shared" si="10"/>
        <v>0.7406954760172063</v>
      </c>
      <c r="K111" s="19">
        <f t="shared" si="11"/>
        <v>11</v>
      </c>
      <c r="M111" s="16"/>
    </row>
    <row r="112" spans="1:13" s="11" customFormat="1" ht="15" customHeight="1">
      <c r="A112" s="2">
        <v>116</v>
      </c>
      <c r="B112" t="s">
        <v>11</v>
      </c>
      <c r="C112" t="s">
        <v>142</v>
      </c>
      <c r="D112" t="s">
        <v>16</v>
      </c>
      <c r="E112" s="2" t="s">
        <v>158</v>
      </c>
      <c r="F112" s="21">
        <v>0.027900462962962964</v>
      </c>
      <c r="G112" s="3">
        <f t="shared" si="8"/>
        <v>3.3181252592285357</v>
      </c>
      <c r="H112" s="6">
        <f t="shared" si="9"/>
        <v>0.001744068287037037</v>
      </c>
      <c r="I112" s="3">
        <v>4.54</v>
      </c>
      <c r="J112" s="8">
        <f t="shared" si="10"/>
        <v>0.7308645945437303</v>
      </c>
      <c r="K112" s="19">
        <f t="shared" si="11"/>
        <v>12</v>
      </c>
      <c r="M112" s="16"/>
    </row>
    <row r="113" spans="1:13" s="11" customFormat="1" ht="15" customHeight="1">
      <c r="A113" s="2">
        <v>118</v>
      </c>
      <c r="B113" t="s">
        <v>11</v>
      </c>
      <c r="C113" t="s">
        <v>143</v>
      </c>
      <c r="D113" t="s">
        <v>16</v>
      </c>
      <c r="E113" s="2" t="s">
        <v>158</v>
      </c>
      <c r="F113" s="21">
        <v>0.028614814814814815</v>
      </c>
      <c r="G113" s="3">
        <f t="shared" si="8"/>
        <v>3.236245954692557</v>
      </c>
      <c r="H113" s="6">
        <f t="shared" si="9"/>
        <v>0.0017881944444444445</v>
      </c>
      <c r="I113" s="3">
        <v>4.54</v>
      </c>
      <c r="J113" s="8">
        <f t="shared" si="10"/>
        <v>0.7128295054388891</v>
      </c>
      <c r="K113" s="19">
        <f>K112+1</f>
        <v>13</v>
      </c>
      <c r="M113" s="16"/>
    </row>
    <row r="114" spans="1:13" s="11" customFormat="1" ht="15" customHeight="1">
      <c r="A114" s="2"/>
      <c r="B114"/>
      <c r="C114"/>
      <c r="D114" s="2"/>
      <c r="E114" s="2"/>
      <c r="F114" s="5"/>
      <c r="G114" s="3"/>
      <c r="H114" s="6"/>
      <c r="I114" s="3"/>
      <c r="J114" s="8"/>
      <c r="K114" s="19"/>
      <c r="M114" s="16"/>
    </row>
    <row r="115" spans="6:13" ht="15" customHeight="1">
      <c r="F115" s="5"/>
      <c r="G115" s="3"/>
      <c r="H115" s="6"/>
      <c r="M115" s="1"/>
    </row>
    <row r="116" spans="1:13" ht="15" customHeight="1">
      <c r="A116" s="10" t="s">
        <v>1</v>
      </c>
      <c r="B116" s="11" t="s">
        <v>2</v>
      </c>
      <c r="C116" s="11" t="s">
        <v>4</v>
      </c>
      <c r="D116" s="10" t="s">
        <v>3</v>
      </c>
      <c r="E116" s="10" t="s">
        <v>24</v>
      </c>
      <c r="F116" s="10" t="s">
        <v>5</v>
      </c>
      <c r="G116" s="10" t="s">
        <v>27</v>
      </c>
      <c r="H116" s="10" t="s">
        <v>29</v>
      </c>
      <c r="I116" s="12" t="s">
        <v>31</v>
      </c>
      <c r="J116" s="13" t="s">
        <v>25</v>
      </c>
      <c r="K116" s="20" t="s">
        <v>33</v>
      </c>
      <c r="M116" s="1"/>
    </row>
    <row r="117" spans="1:13" s="11" customFormat="1" ht="15" customHeight="1">
      <c r="A117" s="2"/>
      <c r="B117"/>
      <c r="C117"/>
      <c r="D117" s="2"/>
      <c r="E117" s="2"/>
      <c r="F117" s="2"/>
      <c r="G117" s="14" t="s">
        <v>28</v>
      </c>
      <c r="H117" s="10" t="s">
        <v>30</v>
      </c>
      <c r="I117" s="12"/>
      <c r="J117" s="13"/>
      <c r="K117" s="20" t="s">
        <v>39</v>
      </c>
      <c r="M117" s="16"/>
    </row>
    <row r="118" spans="1:13" ht="15" customHeight="1">
      <c r="A118" s="10" t="s">
        <v>38</v>
      </c>
      <c r="B118" s="11"/>
      <c r="C118" s="11"/>
      <c r="D118" s="10"/>
      <c r="E118" s="10"/>
      <c r="F118" s="17"/>
      <c r="G118" s="12"/>
      <c r="H118" s="15"/>
      <c r="I118" s="12" t="s">
        <v>37</v>
      </c>
      <c r="J118" s="13"/>
      <c r="K118" s="20"/>
      <c r="M118" s="1"/>
    </row>
    <row r="119" spans="1:13" s="11" customFormat="1" ht="15" customHeight="1">
      <c r="A119" s="2">
        <v>131</v>
      </c>
      <c r="B119" t="s">
        <v>19</v>
      </c>
      <c r="C119" t="s">
        <v>152</v>
      </c>
      <c r="D119" t="s">
        <v>16</v>
      </c>
      <c r="E119" s="2">
        <v>34</v>
      </c>
      <c r="F119" s="21">
        <v>0.02629143518518519</v>
      </c>
      <c r="G119" s="3">
        <f aca="true" t="shared" si="12" ref="G119:G133">8000/(MINUTE(F119)*60+SECOND(F119))</f>
        <v>3.5211267605633805</v>
      </c>
      <c r="H119" s="6">
        <f aca="true" t="shared" si="13" ref="H119:H133">(500/G119)/86400</f>
        <v>0.0016435185185185185</v>
      </c>
      <c r="I119" s="3">
        <v>4.248</v>
      </c>
      <c r="J119" s="8">
        <f aca="true" t="shared" si="14" ref="J119:J133">G119/I119</f>
        <v>0.8288904803586111</v>
      </c>
      <c r="K119" s="19">
        <v>1</v>
      </c>
      <c r="M119" s="16"/>
    </row>
    <row r="120" spans="1:13" ht="15" customHeight="1">
      <c r="A120" s="2">
        <v>138</v>
      </c>
      <c r="B120" t="s">
        <v>121</v>
      </c>
      <c r="C120" t="s">
        <v>153</v>
      </c>
      <c r="D120" t="s">
        <v>16</v>
      </c>
      <c r="E120" s="2">
        <v>35</v>
      </c>
      <c r="F120" s="21">
        <v>0.030045601851851855</v>
      </c>
      <c r="G120" s="3">
        <f t="shared" si="12"/>
        <v>3.0816640986132513</v>
      </c>
      <c r="H120" s="6">
        <f t="shared" si="13"/>
        <v>0.0018778935185185185</v>
      </c>
      <c r="I120" s="3">
        <v>4.242</v>
      </c>
      <c r="J120" s="8">
        <f t="shared" si="14"/>
        <v>0.7264648983058113</v>
      </c>
      <c r="K120" s="19">
        <v>2</v>
      </c>
      <c r="M120" s="1"/>
    </row>
    <row r="121" spans="1:13" ht="15" customHeight="1">
      <c r="A121" s="2">
        <v>127</v>
      </c>
      <c r="B121" t="s">
        <v>21</v>
      </c>
      <c r="C121" t="s">
        <v>148</v>
      </c>
      <c r="D121" t="s">
        <v>16</v>
      </c>
      <c r="E121" s="2">
        <v>36</v>
      </c>
      <c r="F121" s="21">
        <v>0.028318981481481483</v>
      </c>
      <c r="G121" s="3">
        <f t="shared" si="12"/>
        <v>3.2693093583980386</v>
      </c>
      <c r="H121" s="6">
        <f t="shared" si="13"/>
        <v>0.0017701099537037036</v>
      </c>
      <c r="I121" s="3">
        <v>4.229</v>
      </c>
      <c r="J121" s="8">
        <f t="shared" si="14"/>
        <v>0.7730691318037453</v>
      </c>
      <c r="K121" s="19">
        <v>3</v>
      </c>
      <c r="M121" s="1"/>
    </row>
    <row r="122" spans="1:13" ht="15" customHeight="1">
      <c r="A122" s="2">
        <v>49</v>
      </c>
      <c r="B122" t="s">
        <v>11</v>
      </c>
      <c r="C122" t="s">
        <v>131</v>
      </c>
      <c r="D122" t="s">
        <v>16</v>
      </c>
      <c r="E122" s="2">
        <v>38</v>
      </c>
      <c r="F122" s="21">
        <v>0.024750925925925926</v>
      </c>
      <c r="G122" s="3">
        <f t="shared" si="12"/>
        <v>3.7418147801683816</v>
      </c>
      <c r="H122" s="6">
        <f t="shared" si="13"/>
        <v>0.001546585648148148</v>
      </c>
      <c r="I122" s="3">
        <v>4.204</v>
      </c>
      <c r="J122" s="8">
        <f t="shared" si="14"/>
        <v>0.8900606042265419</v>
      </c>
      <c r="K122" s="19">
        <v>4</v>
      </c>
      <c r="M122" s="1"/>
    </row>
    <row r="123" spans="1:13" ht="15" customHeight="1">
      <c r="A123" s="2">
        <v>51</v>
      </c>
      <c r="B123" t="s">
        <v>8</v>
      </c>
      <c r="C123" t="s">
        <v>132</v>
      </c>
      <c r="D123" t="s">
        <v>16</v>
      </c>
      <c r="E123" s="2">
        <v>40</v>
      </c>
      <c r="F123" s="21">
        <v>0.025130902777777773</v>
      </c>
      <c r="G123" s="3">
        <f t="shared" si="12"/>
        <v>3.684937816674344</v>
      </c>
      <c r="H123" s="6">
        <f t="shared" si="13"/>
        <v>0.0015704571759259259</v>
      </c>
      <c r="I123" s="3">
        <v>4.178</v>
      </c>
      <c r="J123" s="8">
        <f t="shared" si="14"/>
        <v>0.8819860738808866</v>
      </c>
      <c r="K123" s="19">
        <v>5</v>
      </c>
      <c r="M123" s="1"/>
    </row>
    <row r="124" spans="1:13" ht="15" customHeight="1">
      <c r="A124" s="2">
        <v>122</v>
      </c>
      <c r="B124" t="s">
        <v>17</v>
      </c>
      <c r="C124" t="s">
        <v>146</v>
      </c>
      <c r="D124" t="s">
        <v>16</v>
      </c>
      <c r="E124" s="2">
        <v>43</v>
      </c>
      <c r="F124" s="21">
        <v>0.026775462962962963</v>
      </c>
      <c r="G124" s="3">
        <f t="shared" si="12"/>
        <v>3.4587116299178557</v>
      </c>
      <c r="H124" s="6">
        <f t="shared" si="13"/>
        <v>0.0016731770833333334</v>
      </c>
      <c r="I124" s="3">
        <v>4.14</v>
      </c>
      <c r="J124" s="8">
        <f t="shared" si="14"/>
        <v>0.835437591767598</v>
      </c>
      <c r="K124" s="19">
        <v>6</v>
      </c>
      <c r="M124" s="1"/>
    </row>
    <row r="125" spans="1:13" ht="15" customHeight="1">
      <c r="A125" s="2">
        <v>141</v>
      </c>
      <c r="B125" t="s">
        <v>160</v>
      </c>
      <c r="C125" t="s">
        <v>154</v>
      </c>
      <c r="D125" t="s">
        <v>16</v>
      </c>
      <c r="E125" s="2">
        <v>43</v>
      </c>
      <c r="F125" s="21">
        <v>0.028293750000000003</v>
      </c>
      <c r="G125" s="3">
        <f t="shared" si="12"/>
        <v>3.2719836400817996</v>
      </c>
      <c r="H125" s="6">
        <f t="shared" si="13"/>
        <v>0.0017686631944444444</v>
      </c>
      <c r="I125" s="3">
        <v>4.14</v>
      </c>
      <c r="J125" s="8">
        <f t="shared" si="14"/>
        <v>0.7903342125801449</v>
      </c>
      <c r="K125" s="19">
        <v>7</v>
      </c>
      <c r="M125" s="1"/>
    </row>
    <row r="126" spans="1:11" ht="15" customHeight="1">
      <c r="A126" s="2">
        <v>130</v>
      </c>
      <c r="B126" t="s">
        <v>78</v>
      </c>
      <c r="C126" t="s">
        <v>151</v>
      </c>
      <c r="D126" t="s">
        <v>16</v>
      </c>
      <c r="E126" s="2">
        <v>46</v>
      </c>
      <c r="F126" s="21">
        <v>0.028931944444444444</v>
      </c>
      <c r="G126" s="3">
        <f t="shared" si="12"/>
        <v>3.2</v>
      </c>
      <c r="H126" s="6">
        <f t="shared" si="13"/>
        <v>0.001808449074074074</v>
      </c>
      <c r="I126" s="3">
        <v>4.101</v>
      </c>
      <c r="J126" s="8">
        <f t="shared" si="14"/>
        <v>0.7802974884174592</v>
      </c>
      <c r="K126" s="19">
        <f>K125+1</f>
        <v>8</v>
      </c>
    </row>
    <row r="127" spans="1:11" ht="15" customHeight="1">
      <c r="A127" s="2">
        <v>105</v>
      </c>
      <c r="B127" t="s">
        <v>19</v>
      </c>
      <c r="C127" t="s">
        <v>138</v>
      </c>
      <c r="D127" t="s">
        <v>16</v>
      </c>
      <c r="E127" s="2">
        <v>47</v>
      </c>
      <c r="F127" s="21">
        <v>0.025782407407407407</v>
      </c>
      <c r="G127" s="3">
        <f t="shared" si="12"/>
        <v>3.5906642728904847</v>
      </c>
      <c r="H127" s="6">
        <f t="shared" si="13"/>
        <v>0.0016116898148148147</v>
      </c>
      <c r="I127" s="3">
        <v>4.088</v>
      </c>
      <c r="J127" s="8">
        <f t="shared" si="14"/>
        <v>0.8783425325074571</v>
      </c>
      <c r="K127" s="19">
        <f aca="true" t="shared" si="15" ref="K127:K134">K126+1</f>
        <v>9</v>
      </c>
    </row>
    <row r="128" spans="1:11" ht="15" customHeight="1">
      <c r="A128" s="2">
        <v>124</v>
      </c>
      <c r="B128" t="s">
        <v>78</v>
      </c>
      <c r="C128" t="s">
        <v>147</v>
      </c>
      <c r="D128" t="s">
        <v>16</v>
      </c>
      <c r="E128" s="2">
        <v>48</v>
      </c>
      <c r="F128" s="21">
        <v>0.03000891203703704</v>
      </c>
      <c r="G128" s="3">
        <f t="shared" si="12"/>
        <v>3.0852294639413804</v>
      </c>
      <c r="H128" s="6">
        <f t="shared" si="13"/>
        <v>0.0018757233796296295</v>
      </c>
      <c r="I128" s="3">
        <v>4.075</v>
      </c>
      <c r="J128" s="8">
        <f t="shared" si="14"/>
        <v>0.7571115248935902</v>
      </c>
      <c r="K128" s="19">
        <f t="shared" si="15"/>
        <v>10</v>
      </c>
    </row>
    <row r="129" spans="1:11" ht="15" customHeight="1">
      <c r="A129" s="2">
        <v>142</v>
      </c>
      <c r="B129" t="s">
        <v>14</v>
      </c>
      <c r="C129" t="s">
        <v>155</v>
      </c>
      <c r="D129" t="s">
        <v>16</v>
      </c>
      <c r="E129" s="2">
        <v>48</v>
      </c>
      <c r="F129" s="21">
        <v>0.029159722222222226</v>
      </c>
      <c r="G129" s="3">
        <f t="shared" si="12"/>
        <v>3.1758634378721715</v>
      </c>
      <c r="H129" s="6">
        <f t="shared" si="13"/>
        <v>0.001822193287037037</v>
      </c>
      <c r="I129" s="3">
        <v>4.075</v>
      </c>
      <c r="J129" s="8">
        <f t="shared" si="14"/>
        <v>0.7793529908888764</v>
      </c>
      <c r="K129" s="19">
        <f t="shared" si="15"/>
        <v>11</v>
      </c>
    </row>
    <row r="130" spans="1:11" ht="15" customHeight="1">
      <c r="A130" s="2">
        <v>128</v>
      </c>
      <c r="B130" t="s">
        <v>14</v>
      </c>
      <c r="C130" t="s">
        <v>149</v>
      </c>
      <c r="D130" t="s">
        <v>16</v>
      </c>
      <c r="E130" s="2">
        <v>49</v>
      </c>
      <c r="F130" s="21">
        <v>0.029481712962962963</v>
      </c>
      <c r="G130" s="3">
        <f t="shared" si="12"/>
        <v>3.1409501374165685</v>
      </c>
      <c r="H130" s="6">
        <f t="shared" si="13"/>
        <v>0.0018424479166666667</v>
      </c>
      <c r="I130" s="3">
        <v>4.062</v>
      </c>
      <c r="J130" s="8">
        <f t="shared" si="14"/>
        <v>0.7732521263950193</v>
      </c>
      <c r="K130" s="19">
        <f t="shared" si="15"/>
        <v>12</v>
      </c>
    </row>
    <row r="131" spans="1:11" ht="15" customHeight="1">
      <c r="A131" s="2">
        <v>121</v>
      </c>
      <c r="B131" t="s">
        <v>21</v>
      </c>
      <c r="C131" t="s">
        <v>145</v>
      </c>
      <c r="D131" t="s">
        <v>16</v>
      </c>
      <c r="E131" s="2">
        <v>52</v>
      </c>
      <c r="F131" s="21">
        <v>0.029803587962962962</v>
      </c>
      <c r="G131" s="3">
        <f t="shared" si="12"/>
        <v>3.1067961165048543</v>
      </c>
      <c r="H131" s="6">
        <f t="shared" si="13"/>
        <v>0.0018627025462962963</v>
      </c>
      <c r="I131" s="3">
        <v>4.023</v>
      </c>
      <c r="J131" s="8">
        <f t="shared" si="14"/>
        <v>0.7722585425067996</v>
      </c>
      <c r="K131" s="19">
        <f t="shared" si="15"/>
        <v>13</v>
      </c>
    </row>
    <row r="132" spans="1:11" ht="15" customHeight="1">
      <c r="A132" s="2">
        <v>144</v>
      </c>
      <c r="B132" t="s">
        <v>14</v>
      </c>
      <c r="C132" t="s">
        <v>156</v>
      </c>
      <c r="D132" t="s">
        <v>16</v>
      </c>
      <c r="E132" s="2">
        <v>52</v>
      </c>
      <c r="F132" s="21">
        <v>0.02972476851851852</v>
      </c>
      <c r="G132" s="3">
        <f t="shared" si="12"/>
        <v>3.115264797507788</v>
      </c>
      <c r="H132" s="6">
        <f t="shared" si="13"/>
        <v>0.001857638888888889</v>
      </c>
      <c r="I132" s="3">
        <v>4.023</v>
      </c>
      <c r="J132" s="8">
        <f t="shared" si="14"/>
        <v>0.7743636086273399</v>
      </c>
      <c r="K132" s="19">
        <f t="shared" si="15"/>
        <v>14</v>
      </c>
    </row>
    <row r="133" spans="1:11" ht="15" customHeight="1">
      <c r="A133" s="2">
        <v>119</v>
      </c>
      <c r="B133" t="s">
        <v>21</v>
      </c>
      <c r="C133" t="s">
        <v>144</v>
      </c>
      <c r="D133" t="s">
        <v>16</v>
      </c>
      <c r="E133" s="2">
        <v>56</v>
      </c>
      <c r="F133" s="21">
        <v>0.02735798611111111</v>
      </c>
      <c r="G133" s="3">
        <f t="shared" si="12"/>
        <v>3.3840947546531304</v>
      </c>
      <c r="H133" s="6">
        <f t="shared" si="13"/>
        <v>0.0017100694444444444</v>
      </c>
      <c r="I133" s="3">
        <v>3.958</v>
      </c>
      <c r="J133" s="8">
        <f t="shared" si="14"/>
        <v>0.8550012012766878</v>
      </c>
      <c r="K133" s="19">
        <f t="shared" si="15"/>
        <v>15</v>
      </c>
    </row>
    <row r="134" spans="1:11" ht="15" customHeight="1">
      <c r="A134" s="2">
        <v>129</v>
      </c>
      <c r="B134" t="s">
        <v>14</v>
      </c>
      <c r="C134" t="s">
        <v>150</v>
      </c>
      <c r="D134" t="s">
        <v>16</v>
      </c>
      <c r="E134" s="2">
        <v>62</v>
      </c>
      <c r="F134" s="21">
        <v>0.0289375</v>
      </c>
      <c r="G134" s="3">
        <f>8000/(MINUTE(F134)*60+SECOND(F134))</f>
        <v>3.2</v>
      </c>
      <c r="H134" s="6">
        <f>(500/G134)/86400</f>
        <v>0.001808449074074074</v>
      </c>
      <c r="I134" s="3">
        <v>3.837</v>
      </c>
      <c r="J134" s="8">
        <f>G134/I134</f>
        <v>0.8339848840239771</v>
      </c>
      <c r="K134" s="19">
        <f t="shared" si="15"/>
        <v>16</v>
      </c>
    </row>
    <row r="170" ht="15" customHeight="1">
      <c r="M170" t="s">
        <v>161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jwhiting</dc:creator>
  <cp:keywords/>
  <dc:description/>
  <cp:lastModifiedBy>John Whiting</cp:lastModifiedBy>
  <cp:lastPrinted>2009-08-09T22:37:06Z</cp:lastPrinted>
  <dcterms:created xsi:type="dcterms:W3CDTF">2009-08-08T04:24:22Z</dcterms:created>
  <dcterms:modified xsi:type="dcterms:W3CDTF">2011-08-28T02:10:49Z</dcterms:modified>
  <cp:category/>
  <cp:version/>
  <cp:contentType/>
  <cp:contentStatus/>
</cp:coreProperties>
</file>