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<sst xmlns="http://schemas.openxmlformats.org/spreadsheetml/2006/main" count="338" uniqueCount="201">
  <si>
    <t>Round the Island 2016</t>
  </si>
  <si>
    <t>Saturday, June 18, 2016</t>
  </si>
  <si>
    <t>position</t>
  </si>
  <si>
    <t>Club</t>
  </si>
  <si>
    <t>Category</t>
  </si>
  <si>
    <t>2nd</t>
  </si>
  <si>
    <t>Corio</t>
  </si>
  <si>
    <t>MBB</t>
  </si>
  <si>
    <t>Day, William</t>
  </si>
  <si>
    <t>4th</t>
  </si>
  <si>
    <t>Day, Timothy</t>
  </si>
  <si>
    <t>1st</t>
  </si>
  <si>
    <t>Powerhouse</t>
  </si>
  <si>
    <t>Inglis, Nick</t>
  </si>
  <si>
    <t>12th</t>
  </si>
  <si>
    <t>MUBC</t>
  </si>
  <si>
    <t>Antonie, Peter</t>
  </si>
  <si>
    <t>15th</t>
  </si>
  <si>
    <t>Baltutis, Roland</t>
  </si>
  <si>
    <t>6th</t>
  </si>
  <si>
    <t>Goldstein, Andrew</t>
  </si>
  <si>
    <t>5th</t>
  </si>
  <si>
    <t>Butcher, Gary</t>
  </si>
  <si>
    <t>9th</t>
  </si>
  <si>
    <t>Essendon</t>
  </si>
  <si>
    <t>Spiller, Rhett</t>
  </si>
  <si>
    <t>7th</t>
  </si>
  <si>
    <t>SAUL, Richard</t>
  </si>
  <si>
    <t>16th</t>
  </si>
  <si>
    <t>Usher, Shane</t>
  </si>
  <si>
    <t>18th</t>
  </si>
  <si>
    <t>Mercantile</t>
  </si>
  <si>
    <t>WBB</t>
  </si>
  <si>
    <t>Thomas, Madeleine</t>
  </si>
  <si>
    <t>19th</t>
  </si>
  <si>
    <t>McDonell, James</t>
  </si>
  <si>
    <t>32nd</t>
  </si>
  <si>
    <t>Hawthorn</t>
  </si>
  <si>
    <t>Andrews, Suzan</t>
  </si>
  <si>
    <t>11th</t>
  </si>
  <si>
    <t>YYRC</t>
  </si>
  <si>
    <t>Williams, Neil</t>
  </si>
  <si>
    <t>43rd</t>
  </si>
  <si>
    <t>Bingham, Jennifer</t>
  </si>
  <si>
    <t>3rd</t>
  </si>
  <si>
    <t>Smith, Isaac</t>
  </si>
  <si>
    <t>20th</t>
  </si>
  <si>
    <t>Leckie, Nathan</t>
  </si>
  <si>
    <t>37th</t>
  </si>
  <si>
    <t xml:space="preserve">Van Mullekom, Bea </t>
  </si>
  <si>
    <t>42nd</t>
  </si>
  <si>
    <t>Cornwell, Michael</t>
  </si>
  <si>
    <t>70th</t>
  </si>
  <si>
    <t>Tamar</t>
  </si>
  <si>
    <t>Calvert, William</t>
  </si>
  <si>
    <t>14th</t>
  </si>
  <si>
    <t>Banks</t>
  </si>
  <si>
    <t>Counsel, Dillon</t>
  </si>
  <si>
    <t>33rd</t>
  </si>
  <si>
    <t>Other</t>
  </si>
  <si>
    <t>Jeffery, Matt</t>
  </si>
  <si>
    <t>27th</t>
  </si>
  <si>
    <t>Gray, Andrew</t>
  </si>
  <si>
    <t>66th</t>
  </si>
  <si>
    <t>Yann, Jennifer</t>
  </si>
  <si>
    <t>56th</t>
  </si>
  <si>
    <t>Whiting, Pamela</t>
  </si>
  <si>
    <t>31st</t>
  </si>
  <si>
    <t>Ferguson, Paul</t>
  </si>
  <si>
    <t>35th</t>
  </si>
  <si>
    <t>Critchell, Stuart</t>
  </si>
  <si>
    <t>17th</t>
  </si>
  <si>
    <t>Hills, Jeff</t>
  </si>
  <si>
    <t>29th</t>
  </si>
  <si>
    <t>Kinch, Edward</t>
  </si>
  <si>
    <t>36th</t>
  </si>
  <si>
    <t>MRC</t>
  </si>
  <si>
    <t>Dakic, Michael</t>
  </si>
  <si>
    <t>25th</t>
  </si>
  <si>
    <t>Chatziyakoumis, Jack</t>
  </si>
  <si>
    <t>45th</t>
  </si>
  <si>
    <t>Cardinal</t>
  </si>
  <si>
    <t>Wright, Philip</t>
  </si>
  <si>
    <t>26th</t>
  </si>
  <si>
    <t>Jeffery, Peter</t>
  </si>
  <si>
    <t>39th</t>
  </si>
  <si>
    <t>Wood, Tom</t>
  </si>
  <si>
    <t>53rd</t>
  </si>
  <si>
    <t>Costaras, George</t>
  </si>
  <si>
    <t>34th</t>
  </si>
  <si>
    <t>Conrick, Ken</t>
  </si>
  <si>
    <t>61st</t>
  </si>
  <si>
    <t>Van Onselen, Marinus</t>
  </si>
  <si>
    <t>51st</t>
  </si>
  <si>
    <t>Edwards, Amanda</t>
  </si>
  <si>
    <t>28th</t>
  </si>
  <si>
    <t>Nagambie</t>
  </si>
  <si>
    <t>Geisler, Nicholas</t>
  </si>
  <si>
    <t>38th</t>
  </si>
  <si>
    <t>Jones, Bradley</t>
  </si>
  <si>
    <t>44th</t>
  </si>
  <si>
    <t>Olayos, Bill</t>
  </si>
  <si>
    <t>40th</t>
  </si>
  <si>
    <t>LaTrobe</t>
  </si>
  <si>
    <t>McAllen, Nikki</t>
  </si>
  <si>
    <t>54th</t>
  </si>
  <si>
    <t>Chapman, Kirsten</t>
  </si>
  <si>
    <t>57th</t>
  </si>
  <si>
    <t>Nicholson, Peter</t>
  </si>
  <si>
    <t>47th</t>
  </si>
  <si>
    <t>McSweeney, Paul</t>
  </si>
  <si>
    <t>55th</t>
  </si>
  <si>
    <t>Young, Ray</t>
  </si>
  <si>
    <t>41st</t>
  </si>
  <si>
    <t>Richmond</t>
  </si>
  <si>
    <t>Goss, Geraldine</t>
  </si>
  <si>
    <t>46th</t>
  </si>
  <si>
    <t>Argonauts</t>
  </si>
  <si>
    <t>Niemann, Stewart</t>
  </si>
  <si>
    <t>48th</t>
  </si>
  <si>
    <t>Hansen, Frank</t>
  </si>
  <si>
    <t>21st</t>
  </si>
  <si>
    <t>Sweatman, Andrew</t>
  </si>
  <si>
    <t>49th</t>
  </si>
  <si>
    <t>Bridgeford, Paul</t>
  </si>
  <si>
    <t>52nd</t>
  </si>
  <si>
    <t>Atkins, David</t>
  </si>
  <si>
    <t>59th</t>
  </si>
  <si>
    <t>Wood, Victoria</t>
  </si>
  <si>
    <t>50th</t>
  </si>
  <si>
    <t>APSM</t>
  </si>
  <si>
    <t>Letic, Lisa</t>
  </si>
  <si>
    <t>62nd</t>
  </si>
  <si>
    <t>Winnen, Bruce</t>
  </si>
  <si>
    <t>65th</t>
  </si>
  <si>
    <t>McKenzie, Sally</t>
  </si>
  <si>
    <t>73rd</t>
  </si>
  <si>
    <t>Grammarians</t>
  </si>
  <si>
    <t>Dowell, Val</t>
  </si>
  <si>
    <t>76th</t>
  </si>
  <si>
    <t>Weatherly, James</t>
  </si>
  <si>
    <t>64th</t>
  </si>
  <si>
    <t>Dell, Samantha</t>
  </si>
  <si>
    <t>77th</t>
  </si>
  <si>
    <t>van Apeldoorn, Hank</t>
  </si>
  <si>
    <t>68th</t>
  </si>
  <si>
    <t>Jones, Louise</t>
  </si>
  <si>
    <t>74th</t>
  </si>
  <si>
    <t>Gould, Sue</t>
  </si>
  <si>
    <t>69th</t>
  </si>
  <si>
    <t>MTB</t>
  </si>
  <si>
    <t>Graver, David</t>
  </si>
  <si>
    <t>72nd</t>
  </si>
  <si>
    <t>Dawson, Ray</t>
  </si>
  <si>
    <t>78th</t>
  </si>
  <si>
    <t>Fanning, Maurice</t>
  </si>
  <si>
    <t>63rd</t>
  </si>
  <si>
    <t>Matsushita, Keiji</t>
  </si>
  <si>
    <t>79th</t>
  </si>
  <si>
    <t>Dutton, John</t>
  </si>
  <si>
    <t>60th</t>
  </si>
  <si>
    <t>Gray, Samuel</t>
  </si>
  <si>
    <t>13th</t>
  </si>
  <si>
    <t>Leehane, Andrew</t>
  </si>
  <si>
    <t>10th</t>
  </si>
  <si>
    <t>Rixon, Anthony</t>
  </si>
  <si>
    <t>30th</t>
  </si>
  <si>
    <t>Rogers, Tony</t>
  </si>
  <si>
    <t>58th</t>
  </si>
  <si>
    <t>AMC</t>
  </si>
  <si>
    <t>McDonald, Russell</t>
  </si>
  <si>
    <t>23rd</t>
  </si>
  <si>
    <t>McGhie, Tom</t>
  </si>
  <si>
    <t>75th</t>
  </si>
  <si>
    <t>Montgomery, Patsy</t>
  </si>
  <si>
    <t>8th</t>
  </si>
  <si>
    <t>Cregan, Tom</t>
  </si>
  <si>
    <t>22nd</t>
  </si>
  <si>
    <t>Wilson, Simon</t>
  </si>
  <si>
    <t>24th</t>
  </si>
  <si>
    <t>McConnell, Peter</t>
  </si>
  <si>
    <t>67th</t>
  </si>
  <si>
    <t>Anderson, Rob</t>
  </si>
  <si>
    <t>71st</t>
  </si>
  <si>
    <t>Beattie, Brendon</t>
  </si>
  <si>
    <t xml:space="preserve"> Time</t>
  </si>
  <si>
    <t>Overall</t>
  </si>
  <si>
    <t>Number</t>
  </si>
  <si>
    <t xml:space="preserve">Bow </t>
  </si>
  <si>
    <t>time</t>
  </si>
  <si>
    <t xml:space="preserve">Start </t>
  </si>
  <si>
    <t>Age</t>
  </si>
  <si>
    <t>m/s</t>
  </si>
  <si>
    <t xml:space="preserve">Distance </t>
  </si>
  <si>
    <t>Prog %</t>
  </si>
  <si>
    <t>Prognostic</t>
  </si>
  <si>
    <t>-</t>
  </si>
  <si>
    <t>Base* m/s</t>
  </si>
  <si>
    <t>* Base is equal to world best time over 2k for Junior and Open</t>
  </si>
  <si>
    <t>and 1k for Masters.</t>
  </si>
  <si>
    <t>Sculler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</si>
</sst>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m:ss\."/>
    <numFmt numFmtId="174" formatCode="mm:ss\."/>
    <numFmt numFmtId="175" formatCode="m:ss.00"/>
    <numFmt numFmtId="176" formatCode="m:ss.0"/>
    <numFmt numFmtId="177" formatCode="0.000%"/>
    <numFmt numFmtId="178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26" borderId="0" applyNumberFormat="0" applyBorder="0" applyAlignment="0" applyProtection="0"/>
    <xf numFmtId="0" fontId="17" fillId="17" borderId="0" applyNumberFormat="0" applyBorder="0" applyAlignment="0" applyProtection="0"/>
    <xf numFmtId="0" fontId="20" fillId="27" borderId="0" applyNumberFormat="0" applyBorder="0" applyAlignment="0" applyProtection="0"/>
    <xf numFmtId="0" fontId="17" fillId="19" borderId="0" applyNumberFormat="0" applyBorder="0" applyAlignment="0" applyProtection="0"/>
    <xf numFmtId="0" fontId="20" fillId="28" borderId="0" applyNumberFormat="0" applyBorder="0" applyAlignment="0" applyProtection="0"/>
    <xf numFmtId="0" fontId="17" fillId="29" borderId="0" applyNumberFormat="0" applyBorder="0" applyAlignment="0" applyProtection="0"/>
    <xf numFmtId="0" fontId="20" fillId="30" borderId="0" applyNumberFormat="0" applyBorder="0" applyAlignment="0" applyProtection="0"/>
    <xf numFmtId="0" fontId="17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33" borderId="0" applyNumberFormat="0" applyBorder="0" applyAlignment="0" applyProtection="0"/>
    <xf numFmtId="0" fontId="20" fillId="34" borderId="0" applyNumberFormat="0" applyBorder="0" applyAlignment="0" applyProtection="0"/>
    <xf numFmtId="0" fontId="17" fillId="35" borderId="0" applyNumberFormat="0" applyBorder="0" applyAlignment="0" applyProtection="0"/>
    <xf numFmtId="0" fontId="20" fillId="36" borderId="0" applyNumberFormat="0" applyBorder="0" applyAlignment="0" applyProtection="0"/>
    <xf numFmtId="0" fontId="17" fillId="37" borderId="0" applyNumberFormat="0" applyBorder="0" applyAlignment="0" applyProtection="0"/>
    <xf numFmtId="0" fontId="20" fillId="38" borderId="0" applyNumberFormat="0" applyBorder="0" applyAlignment="0" applyProtection="0"/>
    <xf numFmtId="0" fontId="17" fillId="39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17" fillId="31" borderId="0" applyNumberFormat="0" applyBorder="0" applyAlignment="0" applyProtection="0"/>
    <xf numFmtId="0" fontId="20" fillId="42" borderId="0" applyNumberFormat="0" applyBorder="0" applyAlignment="0" applyProtection="0"/>
    <xf numFmtId="0" fontId="17" fillId="43" borderId="0" applyNumberFormat="0" applyBorder="0" applyAlignment="0" applyProtection="0"/>
    <xf numFmtId="0" fontId="21" fillId="44" borderId="0" applyNumberFormat="0" applyBorder="0" applyAlignment="0" applyProtection="0"/>
    <xf numFmtId="0" fontId="7" fillId="5" borderId="0" applyNumberFormat="0" applyBorder="0" applyAlignment="0" applyProtection="0"/>
    <xf numFmtId="0" fontId="22" fillId="45" borderId="1" applyNumberFormat="0" applyAlignment="0" applyProtection="0"/>
    <xf numFmtId="0" fontId="11" fillId="46" borderId="2" applyNumberFormat="0" applyAlignment="0" applyProtection="0"/>
    <xf numFmtId="0" fontId="23" fillId="47" borderId="3" applyNumberFormat="0" applyAlignment="0" applyProtection="0"/>
    <xf numFmtId="0" fontId="13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26" fillId="0" borderId="5" applyNumberFormat="0" applyFill="0" applyAlignment="0" applyProtection="0"/>
    <xf numFmtId="0" fontId="3" fillId="0" borderId="6" applyNumberFormat="0" applyFill="0" applyAlignment="0" applyProtection="0"/>
    <xf numFmtId="0" fontId="27" fillId="0" borderId="7" applyNumberFormat="0" applyFill="0" applyAlignment="0" applyProtection="0"/>
    <xf numFmtId="0" fontId="4" fillId="0" borderId="8" applyNumberFormat="0" applyFill="0" applyAlignment="0" applyProtection="0"/>
    <xf numFmtId="0" fontId="28" fillId="0" borderId="9" applyNumberFormat="0" applyFill="0" applyAlignment="0" applyProtection="0"/>
    <xf numFmtId="0" fontId="5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50" borderId="1" applyNumberFormat="0" applyAlignment="0" applyProtection="0"/>
    <xf numFmtId="0" fontId="9" fillId="13" borderId="2" applyNumberFormat="0" applyAlignment="0" applyProtection="0"/>
    <xf numFmtId="0" fontId="30" fillId="0" borderId="11" applyNumberFormat="0" applyFill="0" applyAlignment="0" applyProtection="0"/>
    <xf numFmtId="0" fontId="12" fillId="0" borderId="12" applyNumberFormat="0" applyFill="0" applyAlignment="0" applyProtection="0"/>
    <xf numFmtId="0" fontId="31" fillId="51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32" fillId="45" borderId="15" applyNumberFormat="0" applyAlignment="0" applyProtection="0"/>
    <xf numFmtId="0" fontId="10" fillId="46" borderId="1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6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ill="1" applyAlignment="1" quotePrefix="1">
      <alignment horizontal="center"/>
    </xf>
    <xf numFmtId="172" fontId="19" fillId="0" borderId="0" xfId="91" applyNumberFormat="1" applyFont="1" applyFill="1" applyBorder="1" applyAlignment="1" applyProtection="1">
      <alignment horizontal="center"/>
      <protection locked="0"/>
    </xf>
    <xf numFmtId="172" fontId="18" fillId="0" borderId="0" xfId="0" applyNumberFormat="1" applyFont="1" applyFill="1" applyBorder="1" applyAlignment="1" applyProtection="1">
      <alignment horizontal="center"/>
      <protection locked="0"/>
    </xf>
    <xf numFmtId="178" fontId="34" fillId="0" borderId="0" xfId="0" applyNumberFormat="1" applyFont="1" applyAlignment="1">
      <alignment horizontal="center"/>
    </xf>
    <xf numFmtId="172" fontId="34" fillId="0" borderId="0" xfId="0" applyNumberFormat="1" applyFont="1" applyBorder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178" fontId="3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47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28125" style="1" customWidth="1"/>
    <col min="2" max="2" width="10.57421875" style="1" customWidth="1"/>
    <col min="3" max="3" width="12.7109375" style="0" bestFit="1" customWidth="1"/>
    <col min="5" max="5" width="21.28125" style="0" customWidth="1"/>
    <col min="6" max="7" width="9.140625" style="22" customWidth="1"/>
    <col min="8" max="8" width="5.57421875" style="22" customWidth="1"/>
    <col min="9" max="9" width="9.140625" style="23" customWidth="1"/>
    <col min="10" max="10" width="10.7109375" style="20" customWidth="1"/>
    <col min="11" max="11" width="9.421875" style="26" customWidth="1"/>
  </cols>
  <sheetData>
    <row r="1" spans="1:11" s="8" customFormat="1" ht="15">
      <c r="A1" s="2" t="s">
        <v>0</v>
      </c>
      <c r="B1" s="1"/>
      <c r="F1" s="22"/>
      <c r="G1" s="22"/>
      <c r="H1" s="22"/>
      <c r="I1" s="25" t="s">
        <v>193</v>
      </c>
      <c r="J1" s="20"/>
      <c r="K1" s="26"/>
    </row>
    <row r="2" spans="1:9" ht="15">
      <c r="A2" s="2" t="s">
        <v>1</v>
      </c>
      <c r="B2" s="3"/>
      <c r="C2" s="4"/>
      <c r="D2" s="4"/>
      <c r="E2" s="4"/>
      <c r="F2" s="25"/>
      <c r="G2" s="25"/>
      <c r="I2" s="25">
        <v>6900</v>
      </c>
    </row>
    <row r="3" spans="1:13" s="10" customFormat="1" ht="15">
      <c r="A3" s="11" t="s">
        <v>186</v>
      </c>
      <c r="B3" s="11" t="s">
        <v>188</v>
      </c>
      <c r="C3" s="11"/>
      <c r="D3" s="11"/>
      <c r="E3" s="11"/>
      <c r="F3" s="25" t="s">
        <v>190</v>
      </c>
      <c r="G3" s="25"/>
      <c r="H3" s="22"/>
      <c r="I3" s="23"/>
      <c r="J3" s="24" t="s">
        <v>195</v>
      </c>
      <c r="K3" s="15" t="s">
        <v>191</v>
      </c>
      <c r="M3" s="21" t="s">
        <v>198</v>
      </c>
    </row>
    <row r="4" spans="1:13" s="19" customFormat="1" ht="18" customHeight="1">
      <c r="A4" s="5" t="s">
        <v>2</v>
      </c>
      <c r="B4" s="5" t="s">
        <v>187</v>
      </c>
      <c r="C4" s="5" t="s">
        <v>3</v>
      </c>
      <c r="D4" s="5" t="s">
        <v>4</v>
      </c>
      <c r="E4" s="5" t="s">
        <v>200</v>
      </c>
      <c r="F4" s="5" t="s">
        <v>189</v>
      </c>
      <c r="G4" s="5" t="s">
        <v>185</v>
      </c>
      <c r="H4" s="5" t="s">
        <v>191</v>
      </c>
      <c r="I4" s="16" t="s">
        <v>192</v>
      </c>
      <c r="J4" s="17" t="s">
        <v>197</v>
      </c>
      <c r="K4" s="18" t="s">
        <v>194</v>
      </c>
      <c r="M4" s="21" t="s">
        <v>199</v>
      </c>
    </row>
    <row r="5" spans="1:11" ht="15.75">
      <c r="A5" s="1" t="s">
        <v>26</v>
      </c>
      <c r="B5" s="1">
        <v>10</v>
      </c>
      <c r="C5" t="s">
        <v>15</v>
      </c>
      <c r="D5" t="s">
        <v>7</v>
      </c>
      <c r="E5" t="s">
        <v>27</v>
      </c>
      <c r="F5" s="27">
        <v>0.3563663194444444</v>
      </c>
      <c r="G5" s="27">
        <v>0.020498148148148147</v>
      </c>
      <c r="H5" s="22">
        <v>60</v>
      </c>
      <c r="I5" s="23">
        <f>6900/(MINUTE(G5)*60+SECOND(G5))</f>
        <v>3.896103896103896</v>
      </c>
      <c r="J5" s="13">
        <v>4.4</v>
      </c>
      <c r="K5" s="26">
        <f>I5/J5</f>
        <v>0.8854781582054309</v>
      </c>
    </row>
    <row r="6" spans="1:11" ht="15.75">
      <c r="A6" s="6" t="s">
        <v>65</v>
      </c>
      <c r="B6" s="6">
        <v>26</v>
      </c>
      <c r="C6" s="7" t="s">
        <v>15</v>
      </c>
      <c r="D6" s="7" t="s">
        <v>32</v>
      </c>
      <c r="E6" s="7" t="s">
        <v>66</v>
      </c>
      <c r="F6" s="28">
        <v>0.3603886574074074</v>
      </c>
      <c r="G6" s="28">
        <v>0.024532754629629627</v>
      </c>
      <c r="H6" s="6">
        <v>66</v>
      </c>
      <c r="I6" s="23">
        <f>6900/(MINUTE(G6)*60+SECOND(G6))</f>
        <v>3.2547169811320753</v>
      </c>
      <c r="J6" s="13">
        <v>3.7325999999999993</v>
      </c>
      <c r="K6" s="26">
        <f>I6/J6</f>
        <v>0.8719704712886663</v>
      </c>
    </row>
    <row r="7" spans="1:11" s="4" customFormat="1" ht="15.75">
      <c r="A7" s="6" t="s">
        <v>42</v>
      </c>
      <c r="B7" s="6">
        <v>16</v>
      </c>
      <c r="C7" s="7" t="s">
        <v>15</v>
      </c>
      <c r="D7" s="7" t="s">
        <v>32</v>
      </c>
      <c r="E7" s="7" t="s">
        <v>43</v>
      </c>
      <c r="F7" s="28">
        <v>0.35791724537037034</v>
      </c>
      <c r="G7" s="28">
        <v>0.02358055555555556</v>
      </c>
      <c r="H7" s="6">
        <v>58</v>
      </c>
      <c r="I7" s="23">
        <f>6900/(MINUTE(G7)*60+SECOND(G7))</f>
        <v>3.3873343151693667</v>
      </c>
      <c r="J7" s="13">
        <v>3.9438000000000004</v>
      </c>
      <c r="K7" s="26">
        <f>I7/J7</f>
        <v>0.8589011398066246</v>
      </c>
    </row>
    <row r="8" spans="1:11" ht="15.75">
      <c r="A8" s="6" t="s">
        <v>36</v>
      </c>
      <c r="B8" s="6">
        <v>14</v>
      </c>
      <c r="C8" s="7" t="s">
        <v>37</v>
      </c>
      <c r="D8" s="7" t="s">
        <v>32</v>
      </c>
      <c r="E8" s="7" t="s">
        <v>38</v>
      </c>
      <c r="F8" s="28">
        <v>0.35738425925925926</v>
      </c>
      <c r="G8" s="28">
        <v>0.023092361111111112</v>
      </c>
      <c r="H8" s="6">
        <v>54</v>
      </c>
      <c r="I8" s="23">
        <f>6900/(MINUTE(G8)*60+SECOND(G8))</f>
        <v>3.4586466165413534</v>
      </c>
      <c r="J8" s="13">
        <v>4.0306</v>
      </c>
      <c r="K8" s="26">
        <f>I8/J8</f>
        <v>0.8580972104752032</v>
      </c>
    </row>
    <row r="9" spans="1:11" ht="15.75">
      <c r="A9" s="1" t="s">
        <v>11</v>
      </c>
      <c r="B9" s="1">
        <v>3</v>
      </c>
      <c r="C9" t="s">
        <v>12</v>
      </c>
      <c r="D9" t="s">
        <v>7</v>
      </c>
      <c r="E9" t="s">
        <v>13</v>
      </c>
      <c r="F9" s="27">
        <v>0.35489456018518517</v>
      </c>
      <c r="G9" s="27">
        <v>0.01996701388888889</v>
      </c>
      <c r="H9" s="22">
        <v>44</v>
      </c>
      <c r="I9" s="23">
        <f>6900/(MINUTE(G9)*60+SECOND(G9))</f>
        <v>4</v>
      </c>
      <c r="J9" s="13">
        <v>4.715285714285712</v>
      </c>
      <c r="K9" s="26">
        <f>I9/J9</f>
        <v>0.8483049050201477</v>
      </c>
    </row>
    <row r="10" spans="1:11" ht="15.75">
      <c r="A10" s="6" t="s">
        <v>113</v>
      </c>
      <c r="B10" s="6">
        <v>48</v>
      </c>
      <c r="C10" s="7" t="s">
        <v>114</v>
      </c>
      <c r="D10" s="7" t="s">
        <v>32</v>
      </c>
      <c r="E10" s="7" t="s">
        <v>115</v>
      </c>
      <c r="F10" s="28">
        <v>0.36558842592592594</v>
      </c>
      <c r="G10" s="28">
        <v>0.023477083333333332</v>
      </c>
      <c r="H10" s="6">
        <v>54</v>
      </c>
      <c r="I10" s="23">
        <f>6900/(MINUTE(G10)*60+SECOND(G10))</f>
        <v>3.4023668639053253</v>
      </c>
      <c r="J10" s="13">
        <v>4.0306</v>
      </c>
      <c r="K10" s="26">
        <f>I10/J10</f>
        <v>0.8441340901864054</v>
      </c>
    </row>
    <row r="11" spans="1:11" ht="15.75">
      <c r="A11" s="1" t="s">
        <v>14</v>
      </c>
      <c r="B11" s="1">
        <v>4</v>
      </c>
      <c r="C11" t="s">
        <v>15</v>
      </c>
      <c r="D11" t="s">
        <v>7</v>
      </c>
      <c r="E11" t="s">
        <v>16</v>
      </c>
      <c r="F11" s="27">
        <v>0.355006712962963</v>
      </c>
      <c r="G11" s="27">
        <v>0.021444212962962964</v>
      </c>
      <c r="H11" s="22">
        <v>58</v>
      </c>
      <c r="I11" s="23">
        <f>6900/(MINUTE(G11)*60+SECOND(G11))</f>
        <v>3.7236913113869403</v>
      </c>
      <c r="J11" s="13">
        <v>4.449199999999999</v>
      </c>
      <c r="K11" s="26">
        <f>I11/J11</f>
        <v>0.836935024585755</v>
      </c>
    </row>
    <row r="12" spans="1:11" ht="15.75">
      <c r="A12" s="6" t="s">
        <v>173</v>
      </c>
      <c r="B12" s="6">
        <v>75</v>
      </c>
      <c r="C12" s="7" t="s">
        <v>15</v>
      </c>
      <c r="D12" s="7" t="s">
        <v>32</v>
      </c>
      <c r="E12" s="7" t="s">
        <v>174</v>
      </c>
      <c r="F12" s="28">
        <v>0.37285405092592594</v>
      </c>
      <c r="G12" s="28">
        <v>0.027605439814814812</v>
      </c>
      <c r="H12" s="6">
        <v>72</v>
      </c>
      <c r="I12" s="23">
        <f>6900/(MINUTE(G12)*60+SECOND(G12))</f>
        <v>2.893081761006289</v>
      </c>
      <c r="J12" s="13">
        <v>3.491</v>
      </c>
      <c r="K12" s="26">
        <f>I12/J12</f>
        <v>0.8287257980539355</v>
      </c>
    </row>
    <row r="13" spans="1:11" ht="15.75">
      <c r="A13" s="1" t="s">
        <v>123</v>
      </c>
      <c r="B13" s="1">
        <v>52</v>
      </c>
      <c r="C13" t="s">
        <v>76</v>
      </c>
      <c r="D13" t="s">
        <v>7</v>
      </c>
      <c r="E13" t="s">
        <v>124</v>
      </c>
      <c r="F13" s="27">
        <v>0.36653356481481486</v>
      </c>
      <c r="G13" s="27">
        <v>0.02387071759259259</v>
      </c>
      <c r="H13" s="22">
        <v>71</v>
      </c>
      <c r="I13" s="23">
        <f>6900/(MINUTE(G13)*60+SECOND(G13))</f>
        <v>3.3462657613967024</v>
      </c>
      <c r="J13" s="13">
        <v>4.044999999999999</v>
      </c>
      <c r="K13" s="26">
        <f>I13/J13</f>
        <v>0.82725976795963</v>
      </c>
    </row>
    <row r="14" spans="1:11" ht="15.75">
      <c r="A14" s="1" t="s">
        <v>85</v>
      </c>
      <c r="B14" s="1">
        <v>35</v>
      </c>
      <c r="C14" t="s">
        <v>15</v>
      </c>
      <c r="D14" t="s">
        <v>7</v>
      </c>
      <c r="E14" t="s">
        <v>86</v>
      </c>
      <c r="F14" s="27">
        <v>0.3623769675925926</v>
      </c>
      <c r="G14" s="27">
        <v>0.02341782407407407</v>
      </c>
      <c r="H14" s="22">
        <v>68</v>
      </c>
      <c r="I14" s="23">
        <f>6900/(MINUTE(G14)*60+SECOND(G14))</f>
        <v>3.410776075135937</v>
      </c>
      <c r="J14" s="13">
        <v>4.1596</v>
      </c>
      <c r="K14" s="26">
        <f>I14/J14</f>
        <v>0.8199769389210348</v>
      </c>
    </row>
    <row r="15" spans="1:11" s="7" customFormat="1" ht="15.75">
      <c r="A15" s="10" t="s">
        <v>17</v>
      </c>
      <c r="B15" s="10">
        <v>6</v>
      </c>
      <c r="C15" s="9" t="s">
        <v>12</v>
      </c>
      <c r="D15" s="9" t="s">
        <v>7</v>
      </c>
      <c r="E15" s="9" t="s">
        <v>18</v>
      </c>
      <c r="F15" s="27">
        <v>0.3554106481481481</v>
      </c>
      <c r="G15" s="27">
        <v>0.02166770833333333</v>
      </c>
      <c r="H15" s="22">
        <v>55</v>
      </c>
      <c r="I15" s="23">
        <f>6900/(MINUTE(G15)*60+SECOND(G15))</f>
        <v>3.6858974358974357</v>
      </c>
      <c r="J15" s="13">
        <v>4.523</v>
      </c>
      <c r="K15" s="26">
        <f>I15/J15</f>
        <v>0.8149231562895061</v>
      </c>
    </row>
    <row r="16" spans="1:11" ht="15.75">
      <c r="A16" s="1" t="s">
        <v>164</v>
      </c>
      <c r="B16" s="1">
        <v>71</v>
      </c>
      <c r="C16" t="s">
        <v>40</v>
      </c>
      <c r="D16" t="s">
        <v>7</v>
      </c>
      <c r="E16" t="s">
        <v>165</v>
      </c>
      <c r="F16" s="27">
        <v>0.3717696759259259</v>
      </c>
      <c r="G16" s="27">
        <v>0.02092361111111111</v>
      </c>
      <c r="H16" s="22">
        <v>46</v>
      </c>
      <c r="I16" s="23">
        <f>6900/(MINUTE(G16)*60+SECOND(G16))</f>
        <v>3.816371681415929</v>
      </c>
      <c r="J16" s="13">
        <v>4.687857142857141</v>
      </c>
      <c r="K16" s="26">
        <f>I16/J16</f>
        <v>0.8140972655770689</v>
      </c>
    </row>
    <row r="17" spans="1:11" ht="15.75">
      <c r="A17" s="6" t="s">
        <v>102</v>
      </c>
      <c r="B17" s="6">
        <v>43</v>
      </c>
      <c r="C17" s="7" t="s">
        <v>103</v>
      </c>
      <c r="D17" s="7" t="s">
        <v>32</v>
      </c>
      <c r="E17" s="7" t="s">
        <v>104</v>
      </c>
      <c r="F17" s="28">
        <v>0.3644085648148148</v>
      </c>
      <c r="G17" s="28">
        <v>0.02347372685185185</v>
      </c>
      <c r="H17" s="6">
        <v>44</v>
      </c>
      <c r="I17" s="23">
        <f>6900/(MINUTE(G17)*60+SECOND(G17))</f>
        <v>3.4023668639053253</v>
      </c>
      <c r="J17" s="13">
        <v>4.182714285714287</v>
      </c>
      <c r="K17" s="26">
        <f>I17/J17</f>
        <v>0.8134351599213522</v>
      </c>
    </row>
    <row r="18" spans="1:11" ht="15.75">
      <c r="A18" s="1" t="s">
        <v>21</v>
      </c>
      <c r="B18" s="1">
        <v>8</v>
      </c>
      <c r="C18" t="s">
        <v>15</v>
      </c>
      <c r="D18" t="s">
        <v>7</v>
      </c>
      <c r="E18" t="s">
        <v>22</v>
      </c>
      <c r="F18" s="27">
        <v>0.3558923611111111</v>
      </c>
      <c r="G18" s="27">
        <v>0.020430324074074076</v>
      </c>
      <c r="H18" s="22">
        <v>29</v>
      </c>
      <c r="I18" s="23">
        <f>6900/(MINUTE(G18)*60+SECOND(G18))</f>
        <v>3.909348441926346</v>
      </c>
      <c r="J18" s="13">
        <v>4.825111111111111</v>
      </c>
      <c r="K18" s="26">
        <f>I18/J18</f>
        <v>0.8102089986951851</v>
      </c>
    </row>
    <row r="19" spans="1:11" ht="15.75">
      <c r="A19" s="1" t="s">
        <v>109</v>
      </c>
      <c r="B19" s="1">
        <v>46</v>
      </c>
      <c r="C19" t="s">
        <v>15</v>
      </c>
      <c r="D19" t="s">
        <v>7</v>
      </c>
      <c r="E19" t="s">
        <v>110</v>
      </c>
      <c r="F19" s="27">
        <v>0.36508611111111106</v>
      </c>
      <c r="G19" s="27">
        <v>0.023714004629629633</v>
      </c>
      <c r="H19" s="22">
        <v>68</v>
      </c>
      <c r="I19" s="23">
        <f>6900/(MINUTE(G19)*60+SECOND(G19))</f>
        <v>3.3674963396778916</v>
      </c>
      <c r="J19" s="13">
        <v>4.1596</v>
      </c>
      <c r="K19" s="26">
        <f>I19/J19</f>
        <v>0.8095721558990988</v>
      </c>
    </row>
    <row r="20" spans="1:11" ht="15.75">
      <c r="A20" s="1" t="s">
        <v>19</v>
      </c>
      <c r="B20" s="1">
        <v>7</v>
      </c>
      <c r="C20" t="s">
        <v>12</v>
      </c>
      <c r="D20" t="s">
        <v>7</v>
      </c>
      <c r="E20" t="s">
        <v>20</v>
      </c>
      <c r="F20" s="27">
        <v>0.3556741898148148</v>
      </c>
      <c r="G20" s="27">
        <v>0.020488310185185186</v>
      </c>
      <c r="H20" s="22">
        <v>33</v>
      </c>
      <c r="I20" s="23">
        <f>6900/(MINUTE(G20)*60+SECOND(G20))</f>
        <v>3.8983050847457625</v>
      </c>
      <c r="J20" s="13">
        <v>4.815333333333333</v>
      </c>
      <c r="K20" s="26">
        <f>I20/J20</f>
        <v>0.8095607956692017</v>
      </c>
    </row>
    <row r="21" spans="1:11" ht="15.75">
      <c r="A21" s="1" t="s">
        <v>67</v>
      </c>
      <c r="B21" s="1">
        <v>27</v>
      </c>
      <c r="C21" t="s">
        <v>15</v>
      </c>
      <c r="D21" t="s">
        <v>7</v>
      </c>
      <c r="E21" t="s">
        <v>68</v>
      </c>
      <c r="F21" s="27">
        <v>0.3605986111111111</v>
      </c>
      <c r="G21" s="27">
        <v>0.023042824074074073</v>
      </c>
      <c r="H21" s="22">
        <v>64</v>
      </c>
      <c r="I21" s="23">
        <f>6900/(MINUTE(G21)*60+SECOND(G21))</f>
        <v>3.4655951783023604</v>
      </c>
      <c r="J21" s="13">
        <v>4.2888</v>
      </c>
      <c r="K21" s="26">
        <f>I21/J21</f>
        <v>0.8080570738440497</v>
      </c>
    </row>
    <row r="22" spans="1:11" ht="15.75">
      <c r="A22" s="10" t="s">
        <v>75</v>
      </c>
      <c r="B22" s="10">
        <v>31</v>
      </c>
      <c r="C22" s="9" t="s">
        <v>76</v>
      </c>
      <c r="D22" s="9" t="s">
        <v>7</v>
      </c>
      <c r="E22" s="9" t="s">
        <v>77</v>
      </c>
      <c r="F22" s="27">
        <v>0.36141377314814815</v>
      </c>
      <c r="G22" s="27">
        <v>0.02324247685185185</v>
      </c>
      <c r="H22" s="22">
        <v>65</v>
      </c>
      <c r="I22" s="23">
        <f>6900/(MINUTE(G22)*60+SECOND(G22))</f>
        <v>3.4362549800796813</v>
      </c>
      <c r="J22" s="13">
        <v>4.261</v>
      </c>
      <c r="K22" s="26">
        <f>I22/J22</f>
        <v>0.8064433184885429</v>
      </c>
    </row>
    <row r="23" spans="1:11" s="7" customFormat="1" ht="15.75">
      <c r="A23" s="10" t="s">
        <v>111</v>
      </c>
      <c r="B23" s="10">
        <v>47</v>
      </c>
      <c r="C23" s="9" t="s">
        <v>76</v>
      </c>
      <c r="D23" s="9" t="s">
        <v>7</v>
      </c>
      <c r="E23" s="9" t="s">
        <v>112</v>
      </c>
      <c r="F23" s="27">
        <v>0.36537592592592594</v>
      </c>
      <c r="G23" s="27">
        <v>0.02449525462962963</v>
      </c>
      <c r="H23" s="22">
        <v>71</v>
      </c>
      <c r="I23" s="23">
        <f>6900/(MINUTE(G23)*60+SECOND(G23))</f>
        <v>3.260869565217391</v>
      </c>
      <c r="J23" s="13">
        <v>4.044999999999999</v>
      </c>
      <c r="K23" s="26">
        <f>I23/J23</f>
        <v>0.8061482237867471</v>
      </c>
    </row>
    <row r="24" spans="1:11" ht="15.75">
      <c r="A24" s="6" t="s">
        <v>127</v>
      </c>
      <c r="B24" s="6">
        <v>54</v>
      </c>
      <c r="C24" s="7" t="s">
        <v>12</v>
      </c>
      <c r="D24" s="7" t="s">
        <v>32</v>
      </c>
      <c r="E24" s="7" t="s">
        <v>128</v>
      </c>
      <c r="F24" s="28">
        <v>0.3671513888888889</v>
      </c>
      <c r="G24" s="28">
        <v>0.02494016203703704</v>
      </c>
      <c r="H24" s="6">
        <v>56</v>
      </c>
      <c r="I24" s="23">
        <f>6900/(MINUTE(G24)*60+SECOND(G24))</f>
        <v>3.2018561484918795</v>
      </c>
      <c r="J24" s="13">
        <v>3.988600000000001</v>
      </c>
      <c r="K24" s="26">
        <f>I24/J24</f>
        <v>0.8027518799809154</v>
      </c>
    </row>
    <row r="25" spans="1:11" ht="15.75">
      <c r="A25" s="1" t="s">
        <v>175</v>
      </c>
      <c r="B25" s="1">
        <v>76</v>
      </c>
      <c r="C25" t="s">
        <v>76</v>
      </c>
      <c r="D25" t="s">
        <v>7</v>
      </c>
      <c r="E25" t="s">
        <v>176</v>
      </c>
      <c r="F25" s="27">
        <v>0.3731568287037037</v>
      </c>
      <c r="G25" s="27">
        <v>0.02067361111111111</v>
      </c>
      <c r="H25" s="22">
        <v>30</v>
      </c>
      <c r="I25" s="23">
        <f>6900/(MINUTE(G25)*60+SECOND(G25))</f>
        <v>3.8633818589025757</v>
      </c>
      <c r="J25" s="13">
        <v>4.822666666666667</v>
      </c>
      <c r="K25" s="26">
        <f>I25/J25</f>
        <v>0.8010883036154083</v>
      </c>
    </row>
    <row r="26" spans="1:11" ht="15.75">
      <c r="A26" s="6" t="s">
        <v>93</v>
      </c>
      <c r="B26" s="6">
        <v>39</v>
      </c>
      <c r="C26" s="7" t="s">
        <v>56</v>
      </c>
      <c r="D26" s="7" t="s">
        <v>32</v>
      </c>
      <c r="E26" s="7" t="s">
        <v>94</v>
      </c>
      <c r="F26" s="28">
        <v>0.36328587962962966</v>
      </c>
      <c r="G26" s="28">
        <v>0.02416111111111111</v>
      </c>
      <c r="H26" s="6">
        <v>48</v>
      </c>
      <c r="I26" s="23">
        <f>6900/(MINUTE(G26)*60+SECOND(G26))</f>
        <v>3.3045977011494254</v>
      </c>
      <c r="J26" s="13">
        <v>4.133571428571429</v>
      </c>
      <c r="K26" s="26">
        <f>I26/J26</f>
        <v>0.7994533923637801</v>
      </c>
    </row>
    <row r="27" spans="1:11" s="7" customFormat="1" ht="15.75">
      <c r="A27" s="6" t="s">
        <v>63</v>
      </c>
      <c r="B27" s="6">
        <v>25</v>
      </c>
      <c r="C27" s="7" t="s">
        <v>40</v>
      </c>
      <c r="D27" s="7" t="s">
        <v>32</v>
      </c>
      <c r="E27" s="7" t="s">
        <v>64</v>
      </c>
      <c r="F27" s="28">
        <v>0.360144212962963</v>
      </c>
      <c r="G27" s="28">
        <v>0.025858564814814813</v>
      </c>
      <c r="H27" s="6">
        <v>61</v>
      </c>
      <c r="I27" s="23">
        <f>6900/(MINUTE(G27)*60+SECOND(G27))</f>
        <v>3.0886302596239927</v>
      </c>
      <c r="J27" s="13">
        <v>3.8726000000000007</v>
      </c>
      <c r="K27" s="26">
        <f>I27/J27</f>
        <v>0.7975598460011342</v>
      </c>
    </row>
    <row r="28" spans="1:11" ht="15.75">
      <c r="A28" s="1" t="s">
        <v>78</v>
      </c>
      <c r="B28" s="1">
        <v>32</v>
      </c>
      <c r="C28" t="s">
        <v>40</v>
      </c>
      <c r="D28" t="s">
        <v>7</v>
      </c>
      <c r="E28" t="s">
        <v>79</v>
      </c>
      <c r="F28" s="27">
        <v>0.3616010416666667</v>
      </c>
      <c r="G28" s="27">
        <v>0.022294907407407406</v>
      </c>
      <c r="H28" s="22">
        <v>56</v>
      </c>
      <c r="I28" s="23">
        <f>6900/(MINUTE(G28)*60+SECOND(G28))</f>
        <v>3.5825545171339566</v>
      </c>
      <c r="J28" s="13">
        <v>4.498399999999998</v>
      </c>
      <c r="K28" s="26">
        <f>I28/J28</f>
        <v>0.7964063927471896</v>
      </c>
    </row>
    <row r="29" spans="1:11" s="7" customFormat="1" ht="15.75">
      <c r="A29" s="6" t="s">
        <v>134</v>
      </c>
      <c r="B29" s="6">
        <v>57</v>
      </c>
      <c r="C29" s="7" t="s">
        <v>12</v>
      </c>
      <c r="D29" s="7" t="s">
        <v>32</v>
      </c>
      <c r="E29" s="7" t="s">
        <v>135</v>
      </c>
      <c r="F29" s="28">
        <v>0.3678415509259259</v>
      </c>
      <c r="G29" s="28">
        <v>0.025728819444444443</v>
      </c>
      <c r="H29" s="6">
        <v>60</v>
      </c>
      <c r="I29" s="23">
        <f>6900/(MINUTE(G29)*60+SECOND(G29))</f>
        <v>3.1039136302294197</v>
      </c>
      <c r="J29" s="13">
        <v>3.899</v>
      </c>
      <c r="K29" s="26">
        <f>I29/J29</f>
        <v>0.796079412728756</v>
      </c>
    </row>
    <row r="30" spans="1:11" ht="15.75">
      <c r="A30" s="6" t="s">
        <v>129</v>
      </c>
      <c r="B30" s="6">
        <v>55</v>
      </c>
      <c r="C30" s="7" t="s">
        <v>130</v>
      </c>
      <c r="D30" s="7" t="s">
        <v>32</v>
      </c>
      <c r="E30" s="7" t="s">
        <v>131</v>
      </c>
      <c r="F30" s="28">
        <v>0.36740324074074077</v>
      </c>
      <c r="G30" s="28">
        <v>0.024138078703703703</v>
      </c>
      <c r="H30" s="6">
        <v>46</v>
      </c>
      <c r="I30" s="23">
        <f>6900/(MINUTE(G30)*60+SECOND(G30))</f>
        <v>3.307766059443912</v>
      </c>
      <c r="J30" s="13">
        <v>4.158142857142858</v>
      </c>
      <c r="K30" s="26">
        <f>I30/J30</f>
        <v>0.7954912019825946</v>
      </c>
    </row>
    <row r="31" spans="1:11" s="7" customFormat="1" ht="15.75">
      <c r="A31" s="10" t="s">
        <v>83</v>
      </c>
      <c r="B31" s="10">
        <v>34</v>
      </c>
      <c r="C31" s="9" t="s">
        <v>6</v>
      </c>
      <c r="D31" s="9" t="s">
        <v>7</v>
      </c>
      <c r="E31" s="9" t="s">
        <v>84</v>
      </c>
      <c r="F31" s="27">
        <v>0.3621449074074074</v>
      </c>
      <c r="G31" s="27">
        <v>0.022448379629629627</v>
      </c>
      <c r="H31" s="22">
        <v>57</v>
      </c>
      <c r="I31" s="23">
        <f>6900/(MINUTE(G31)*60+SECOND(G31))</f>
        <v>3.556701030927835</v>
      </c>
      <c r="J31" s="13">
        <v>4.473799999999999</v>
      </c>
      <c r="K31" s="26">
        <f>I31/J31</f>
        <v>0.7950067126218954</v>
      </c>
    </row>
    <row r="32" spans="1:11" ht="15.75">
      <c r="A32" s="1" t="s">
        <v>80</v>
      </c>
      <c r="B32" s="1">
        <v>33</v>
      </c>
      <c r="C32" t="s">
        <v>81</v>
      </c>
      <c r="D32" t="s">
        <v>7</v>
      </c>
      <c r="E32" t="s">
        <v>82</v>
      </c>
      <c r="F32" s="27">
        <v>0.3618739583333333</v>
      </c>
      <c r="G32" s="27">
        <v>0.023602430555555554</v>
      </c>
      <c r="H32" s="22">
        <v>65</v>
      </c>
      <c r="I32" s="23">
        <f>6900/(MINUTE(G32)*60+SECOND(G32))</f>
        <v>3.3840117704757233</v>
      </c>
      <c r="J32" s="13">
        <v>4.261</v>
      </c>
      <c r="K32" s="26">
        <f>I32/J32</f>
        <v>0.7941825323810663</v>
      </c>
    </row>
    <row r="33" spans="1:11" s="7" customFormat="1" ht="15.75">
      <c r="A33" s="6" t="s">
        <v>147</v>
      </c>
      <c r="B33" s="6">
        <v>63</v>
      </c>
      <c r="C33" s="7" t="s">
        <v>76</v>
      </c>
      <c r="D33" s="7" t="s">
        <v>32</v>
      </c>
      <c r="E33" s="7" t="s">
        <v>148</v>
      </c>
      <c r="F33" s="28">
        <v>0.3694793981481481</v>
      </c>
      <c r="G33" s="28">
        <v>0.027271180555555555</v>
      </c>
      <c r="H33" s="6">
        <v>67</v>
      </c>
      <c r="I33" s="23">
        <f>6900/(MINUTE(G33)*60+SECOND(G33))</f>
        <v>2.928692699490662</v>
      </c>
      <c r="J33" s="13">
        <v>3.6981999999999995</v>
      </c>
      <c r="K33" s="26">
        <f>I33/J33</f>
        <v>0.791923827670397</v>
      </c>
    </row>
    <row r="34" spans="1:11" ht="15">
      <c r="A34" s="1" t="s">
        <v>44</v>
      </c>
      <c r="B34" s="1">
        <v>17</v>
      </c>
      <c r="C34" t="s">
        <v>15</v>
      </c>
      <c r="D34" t="s">
        <v>7</v>
      </c>
      <c r="E34" t="s">
        <v>45</v>
      </c>
      <c r="F34" s="27">
        <v>0.3581273148148148</v>
      </c>
      <c r="G34" s="27">
        <v>0.020066666666666667</v>
      </c>
      <c r="H34" s="22">
        <v>22</v>
      </c>
      <c r="I34" s="23">
        <f>6900/(MINUTE(G34)*60+SECOND(G34))</f>
        <v>3.9792387543252596</v>
      </c>
      <c r="J34" s="14">
        <v>5.025</v>
      </c>
      <c r="K34" s="26">
        <f>I34/J34</f>
        <v>0.7918883093184595</v>
      </c>
    </row>
    <row r="35" spans="1:11" ht="15.75">
      <c r="A35" s="1" t="s">
        <v>162</v>
      </c>
      <c r="B35" s="1">
        <v>70</v>
      </c>
      <c r="C35" t="s">
        <v>59</v>
      </c>
      <c r="D35" t="s">
        <v>7</v>
      </c>
      <c r="E35" t="s">
        <v>163</v>
      </c>
      <c r="F35" s="27">
        <v>0.3714503472222222</v>
      </c>
      <c r="G35" s="27">
        <v>0.02148738425925926</v>
      </c>
      <c r="H35" s="22">
        <v>45</v>
      </c>
      <c r="I35" s="23">
        <f>6900/(MINUTE(G35)*60+SECOND(G35))</f>
        <v>3.715670436187399</v>
      </c>
      <c r="J35" s="13">
        <v>4.701571428571427</v>
      </c>
      <c r="K35" s="26">
        <f>I35/J35</f>
        <v>0.7903039425514813</v>
      </c>
    </row>
    <row r="36" spans="1:11" ht="15.75">
      <c r="A36" s="10" t="s">
        <v>116</v>
      </c>
      <c r="B36" s="10">
        <v>49</v>
      </c>
      <c r="C36" s="9" t="s">
        <v>117</v>
      </c>
      <c r="D36" s="9" t="s">
        <v>7</v>
      </c>
      <c r="E36" s="9" t="s">
        <v>118</v>
      </c>
      <c r="F36" s="27">
        <v>0.3657971064814815</v>
      </c>
      <c r="G36" s="27">
        <v>0.02360775462962963</v>
      </c>
      <c r="H36" s="22">
        <v>64</v>
      </c>
      <c r="I36" s="23">
        <f>6900/(MINUTE(G36)*60+SECOND(G36))</f>
        <v>3.3823529411764706</v>
      </c>
      <c r="J36" s="13">
        <v>4.2888</v>
      </c>
      <c r="K36" s="26">
        <f>I36/J36</f>
        <v>0.7886478598154426</v>
      </c>
    </row>
    <row r="37" spans="1:11" s="7" customFormat="1" ht="15.75">
      <c r="A37" s="10" t="s">
        <v>179</v>
      </c>
      <c r="B37" s="10">
        <v>78</v>
      </c>
      <c r="C37" s="9" t="s">
        <v>76</v>
      </c>
      <c r="D37" s="9" t="s">
        <v>7</v>
      </c>
      <c r="E37" s="9" t="s">
        <v>180</v>
      </c>
      <c r="F37" s="27">
        <v>0.3735677083333333</v>
      </c>
      <c r="G37" s="27">
        <v>0.022206712962962963</v>
      </c>
      <c r="H37" s="22">
        <v>53</v>
      </c>
      <c r="I37" s="23">
        <f>6900/(MINUTE(G37)*60+SECOND(G37))</f>
        <v>3.5956227201667534</v>
      </c>
      <c r="J37" s="13">
        <v>4.567</v>
      </c>
      <c r="K37" s="26">
        <f>I37/J37</f>
        <v>0.7873051719217765</v>
      </c>
    </row>
    <row r="38" spans="1:11" ht="15.75">
      <c r="A38" s="1" t="s">
        <v>177</v>
      </c>
      <c r="B38" s="1">
        <v>77</v>
      </c>
      <c r="C38" t="s">
        <v>40</v>
      </c>
      <c r="D38" t="s">
        <v>7</v>
      </c>
      <c r="E38" t="s">
        <v>178</v>
      </c>
      <c r="F38" s="27">
        <v>0.37334791666666667</v>
      </c>
      <c r="G38" s="27">
        <v>0.02210787037037037</v>
      </c>
      <c r="H38" s="22">
        <v>52</v>
      </c>
      <c r="I38" s="23">
        <f>6900/(MINUTE(G38)*60+SECOND(G38))</f>
        <v>3.612565445026178</v>
      </c>
      <c r="J38" s="13">
        <v>4.589</v>
      </c>
      <c r="K38" s="26">
        <f>I38/J38</f>
        <v>0.7872228034487204</v>
      </c>
    </row>
    <row r="39" spans="1:11" ht="15.75">
      <c r="A39" s="1" t="s">
        <v>107</v>
      </c>
      <c r="B39" s="1">
        <v>45</v>
      </c>
      <c r="C39" t="s">
        <v>15</v>
      </c>
      <c r="D39" t="s">
        <v>7</v>
      </c>
      <c r="E39" t="s">
        <v>108</v>
      </c>
      <c r="F39" s="27">
        <v>0.3648748842592593</v>
      </c>
      <c r="G39" s="27">
        <v>0.02489699074074074</v>
      </c>
      <c r="H39" s="22">
        <v>70</v>
      </c>
      <c r="I39" s="23">
        <f>6900/(MINUTE(G39)*60+SECOND(G39))</f>
        <v>3.2078103207810322</v>
      </c>
      <c r="J39" s="13">
        <v>4.092</v>
      </c>
      <c r="K39" s="26">
        <f>I39/J39</f>
        <v>0.783922365782266</v>
      </c>
    </row>
    <row r="40" spans="1:11" ht="15.75">
      <c r="A40" s="6" t="s">
        <v>105</v>
      </c>
      <c r="B40" s="6">
        <v>44</v>
      </c>
      <c r="C40" s="7" t="s">
        <v>103</v>
      </c>
      <c r="D40" s="7" t="s">
        <v>32</v>
      </c>
      <c r="E40" s="7" t="s">
        <v>106</v>
      </c>
      <c r="F40" s="28">
        <v>0.3646920138888889</v>
      </c>
      <c r="G40" s="28">
        <v>0.02442766203703704</v>
      </c>
      <c r="H40" s="6">
        <v>44</v>
      </c>
      <c r="I40" s="23">
        <f>6900/(MINUTE(G40)*60+SECOND(G40))</f>
        <v>3.2685930838465183</v>
      </c>
      <c r="J40" s="13">
        <v>4.182714285714287</v>
      </c>
      <c r="K40" s="26">
        <f>I40/J40</f>
        <v>0.7814526311324028</v>
      </c>
    </row>
    <row r="41" spans="1:11" s="7" customFormat="1" ht="15">
      <c r="A41" s="10" t="s">
        <v>5</v>
      </c>
      <c r="B41" s="10">
        <v>1</v>
      </c>
      <c r="C41" s="9" t="s">
        <v>6</v>
      </c>
      <c r="D41" s="9" t="s">
        <v>7</v>
      </c>
      <c r="E41" s="9" t="s">
        <v>8</v>
      </c>
      <c r="F41" s="27">
        <v>0.3545605324074074</v>
      </c>
      <c r="G41" s="27">
        <v>0.01999236111111111</v>
      </c>
      <c r="H41" s="22">
        <v>25</v>
      </c>
      <c r="I41" s="23">
        <f>6900/(MINUTE(G41)*60+SECOND(G41))</f>
        <v>3.9953676896352057</v>
      </c>
      <c r="J41" s="14">
        <v>5.115</v>
      </c>
      <c r="K41" s="26">
        <f>I41/J41</f>
        <v>0.7811080527146051</v>
      </c>
    </row>
    <row r="42" spans="1:11" ht="15.75">
      <c r="A42" s="1" t="s">
        <v>39</v>
      </c>
      <c r="B42" s="1">
        <v>15</v>
      </c>
      <c r="C42" t="s">
        <v>40</v>
      </c>
      <c r="D42" t="s">
        <v>7</v>
      </c>
      <c r="E42" t="s">
        <v>41</v>
      </c>
      <c r="F42" s="27">
        <v>0.3576746527777778</v>
      </c>
      <c r="G42" s="27">
        <v>0.02131793981481481</v>
      </c>
      <c r="H42" s="22">
        <v>33</v>
      </c>
      <c r="I42" s="23">
        <f>6900/(MINUTE(G42)*60+SECOND(G42))</f>
        <v>3.745928338762215</v>
      </c>
      <c r="J42" s="13">
        <v>4.815333333333333</v>
      </c>
      <c r="K42" s="26">
        <f>I42/J42</f>
        <v>0.7779167254801775</v>
      </c>
    </row>
    <row r="43" spans="1:11" ht="15">
      <c r="A43" s="6" t="s">
        <v>30</v>
      </c>
      <c r="B43" s="6">
        <v>12</v>
      </c>
      <c r="C43" s="7" t="s">
        <v>31</v>
      </c>
      <c r="D43" s="7" t="s">
        <v>32</v>
      </c>
      <c r="E43" s="7" t="s">
        <v>33</v>
      </c>
      <c r="F43" s="28">
        <v>0.35687546296296296</v>
      </c>
      <c r="G43" s="28">
        <v>0.021875925925925927</v>
      </c>
      <c r="H43" s="6">
        <v>26</v>
      </c>
      <c r="I43" s="23">
        <f>6900/(MINUTE(G43)*60+SECOND(G43))</f>
        <v>3.6507936507936507</v>
      </c>
      <c r="J43" s="14">
        <v>4.695</v>
      </c>
      <c r="K43" s="26">
        <f>I43/J43</f>
        <v>0.7775918319049309</v>
      </c>
    </row>
    <row r="44" spans="1:11" s="7" customFormat="1" ht="15">
      <c r="A44" s="10" t="s">
        <v>9</v>
      </c>
      <c r="B44" s="10">
        <v>2</v>
      </c>
      <c r="C44" s="9" t="s">
        <v>6</v>
      </c>
      <c r="D44" s="9" t="s">
        <v>7</v>
      </c>
      <c r="E44" s="9" t="s">
        <v>10</v>
      </c>
      <c r="F44" s="27">
        <v>0.3547356481481481</v>
      </c>
      <c r="G44" s="27">
        <v>0.020107291666666666</v>
      </c>
      <c r="H44" s="22">
        <v>24</v>
      </c>
      <c r="I44" s="23">
        <f>6900/(MINUTE(G44)*60+SECOND(G44))</f>
        <v>3.9723661485319517</v>
      </c>
      <c r="J44" s="14">
        <v>5.115</v>
      </c>
      <c r="K44" s="26">
        <f>I44/J44</f>
        <v>0.7766111727335193</v>
      </c>
    </row>
    <row r="45" spans="1:11" ht="15.75">
      <c r="A45" s="10" t="s">
        <v>28</v>
      </c>
      <c r="B45" s="10">
        <v>11</v>
      </c>
      <c r="C45" s="9" t="s">
        <v>15</v>
      </c>
      <c r="D45" s="9" t="s">
        <v>7</v>
      </c>
      <c r="E45" s="9" t="s">
        <v>29</v>
      </c>
      <c r="F45" s="27">
        <v>0.35662800925925925</v>
      </c>
      <c r="G45" s="27">
        <v>0.02173252314814815</v>
      </c>
      <c r="H45" s="22">
        <v>41</v>
      </c>
      <c r="I45" s="23">
        <f>6900/(MINUTE(G45)*60+SECOND(G45))</f>
        <v>3.6741214057507987</v>
      </c>
      <c r="J45" s="13">
        <v>4.751571428571428</v>
      </c>
      <c r="K45" s="26">
        <f>I45/J45</f>
        <v>0.7732434334582722</v>
      </c>
    </row>
    <row r="46" spans="1:11" ht="15.75">
      <c r="A46" s="1" t="s">
        <v>89</v>
      </c>
      <c r="B46" s="1">
        <v>37</v>
      </c>
      <c r="C46" t="s">
        <v>76</v>
      </c>
      <c r="D46" t="s">
        <v>7</v>
      </c>
      <c r="E46" t="s">
        <v>90</v>
      </c>
      <c r="F46" s="27">
        <v>0.3628608796296296</v>
      </c>
      <c r="G46" s="27">
        <v>0.02322685185185185</v>
      </c>
      <c r="H46" s="22">
        <v>58</v>
      </c>
      <c r="I46" s="23">
        <f>6900/(MINUTE(G46)*60+SECOND(G46))</f>
        <v>3.43796711509716</v>
      </c>
      <c r="J46" s="13">
        <v>4.449199999999999</v>
      </c>
      <c r="K46" s="26">
        <f>I46/J46</f>
        <v>0.7727157949962151</v>
      </c>
    </row>
    <row r="47" spans="1:11" ht="15.75">
      <c r="A47" s="10" t="s">
        <v>71</v>
      </c>
      <c r="B47" s="10">
        <v>29</v>
      </c>
      <c r="C47" s="9" t="s">
        <v>12</v>
      </c>
      <c r="D47" s="9" t="s">
        <v>7</v>
      </c>
      <c r="E47" s="9" t="s">
        <v>72</v>
      </c>
      <c r="F47" s="27">
        <v>0.36100358796296295</v>
      </c>
      <c r="G47" s="27">
        <v>0.021771759259259258</v>
      </c>
      <c r="H47" s="22">
        <v>40</v>
      </c>
      <c r="I47" s="23">
        <f>6900/(MINUTE(G47)*60+SECOND(G47))</f>
        <v>3.668261562998405</v>
      </c>
      <c r="J47" s="13">
        <v>4.7628571428571425</v>
      </c>
      <c r="K47" s="26">
        <f>I47/J47</f>
        <v>0.7701808920512548</v>
      </c>
    </row>
    <row r="48" spans="1:11" s="7" customFormat="1" ht="15.75">
      <c r="A48" s="10" t="s">
        <v>73</v>
      </c>
      <c r="B48" s="10">
        <v>30</v>
      </c>
      <c r="C48" s="9" t="s">
        <v>40</v>
      </c>
      <c r="D48" s="9" t="s">
        <v>7</v>
      </c>
      <c r="E48" s="9" t="s">
        <v>74</v>
      </c>
      <c r="F48" s="27">
        <v>0.3612266203703704</v>
      </c>
      <c r="G48" s="27">
        <v>0.02301064814814815</v>
      </c>
      <c r="H48" s="22">
        <v>55</v>
      </c>
      <c r="I48" s="23">
        <f>6900/(MINUTE(G48)*60+SECOND(G48))</f>
        <v>3.4708249496981893</v>
      </c>
      <c r="J48" s="13">
        <v>4.523</v>
      </c>
      <c r="K48" s="26">
        <f>I48/J48</f>
        <v>0.7673723081357925</v>
      </c>
    </row>
    <row r="49" spans="1:11" ht="15.75">
      <c r="A49" s="1" t="s">
        <v>100</v>
      </c>
      <c r="B49" s="1">
        <v>42</v>
      </c>
      <c r="C49" t="s">
        <v>37</v>
      </c>
      <c r="D49" t="s">
        <v>7</v>
      </c>
      <c r="E49" t="s">
        <v>101</v>
      </c>
      <c r="F49" s="27">
        <v>0.3641887731481481</v>
      </c>
      <c r="G49" s="27">
        <v>0.023586458333333334</v>
      </c>
      <c r="H49" s="22">
        <v>59</v>
      </c>
      <c r="I49" s="23">
        <f>6900/(MINUTE(G49)*60+SECOND(G49))</f>
        <v>3.38567222767419</v>
      </c>
      <c r="J49" s="13">
        <v>4.4246</v>
      </c>
      <c r="K49" s="26">
        <f>I49/J49</f>
        <v>0.7651928372449917</v>
      </c>
    </row>
    <row r="50" spans="1:11" ht="15.75">
      <c r="A50" s="1" t="s">
        <v>91</v>
      </c>
      <c r="B50" s="1">
        <v>38</v>
      </c>
      <c r="C50" t="s">
        <v>76</v>
      </c>
      <c r="D50" t="s">
        <v>7</v>
      </c>
      <c r="E50" t="s">
        <v>92</v>
      </c>
      <c r="F50" s="27">
        <v>0.37378900462962966</v>
      </c>
      <c r="G50" s="27">
        <v>0.02516886574074074</v>
      </c>
      <c r="H50" s="22">
        <v>68</v>
      </c>
      <c r="I50" s="23">
        <f>6900/(MINUTE(G50)*60+SECOND(G50))</f>
        <v>3.1724137931034484</v>
      </c>
      <c r="J50" s="13">
        <v>4.1596</v>
      </c>
      <c r="K50" s="26">
        <f>I50/J50</f>
        <v>0.7626728034194269</v>
      </c>
    </row>
    <row r="51" spans="1:11" ht="15.75">
      <c r="A51" s="1" t="s">
        <v>61</v>
      </c>
      <c r="B51" s="1">
        <v>24</v>
      </c>
      <c r="C51" t="s">
        <v>40</v>
      </c>
      <c r="D51" t="s">
        <v>7</v>
      </c>
      <c r="E51" t="s">
        <v>62</v>
      </c>
      <c r="F51" s="27">
        <v>0.35986435185185184</v>
      </c>
      <c r="G51" s="27">
        <v>0.02256793981481481</v>
      </c>
      <c r="H51" s="22">
        <v>49</v>
      </c>
      <c r="I51" s="23">
        <f>6900/(MINUTE(G51)*60+SECOND(G51))</f>
        <v>3.5384615384615383</v>
      </c>
      <c r="J51" s="13">
        <v>4.646714285714285</v>
      </c>
      <c r="K51" s="26">
        <f>I51/J51</f>
        <v>0.7614975487819586</v>
      </c>
    </row>
    <row r="52" spans="1:11" ht="15">
      <c r="A52" s="1" t="s">
        <v>23</v>
      </c>
      <c r="B52" s="1">
        <v>9</v>
      </c>
      <c r="C52" t="s">
        <v>24</v>
      </c>
      <c r="D52" t="s">
        <v>7</v>
      </c>
      <c r="E52" t="s">
        <v>25</v>
      </c>
      <c r="F52" s="27">
        <v>0.3561150462962963</v>
      </c>
      <c r="G52" s="27">
        <v>0.020887384259259262</v>
      </c>
      <c r="H52" s="22">
        <v>22</v>
      </c>
      <c r="I52" s="23">
        <f>6900/(MINUTE(G52)*60+SECOND(G52))</f>
        <v>3.822714681440443</v>
      </c>
      <c r="J52" s="14">
        <v>5.025</v>
      </c>
      <c r="K52" s="26">
        <f>I52/J52</f>
        <v>0.7607392400876504</v>
      </c>
    </row>
    <row r="53" spans="1:11" s="7" customFormat="1" ht="15.75">
      <c r="A53" s="10" t="s">
        <v>69</v>
      </c>
      <c r="B53" s="10">
        <v>28</v>
      </c>
      <c r="C53" s="9" t="s">
        <v>40</v>
      </c>
      <c r="D53" s="9" t="s">
        <v>7</v>
      </c>
      <c r="E53" s="9" t="s">
        <v>70</v>
      </c>
      <c r="F53" s="27">
        <v>0.3608075231481482</v>
      </c>
      <c r="G53" s="27">
        <v>0.023242361111111113</v>
      </c>
      <c r="H53" s="22">
        <v>54</v>
      </c>
      <c r="I53" s="23">
        <f>6900/(MINUTE(G53)*60+SECOND(G53))</f>
        <v>3.4362549800796813</v>
      </c>
      <c r="J53" s="13">
        <v>4.545</v>
      </c>
      <c r="K53" s="26">
        <f>I53/J53</f>
        <v>0.7560517007876086</v>
      </c>
    </row>
    <row r="54" spans="1:11" ht="15.75">
      <c r="A54" s="10" t="s">
        <v>34</v>
      </c>
      <c r="B54" s="10">
        <v>13</v>
      </c>
      <c r="C54" s="9" t="s">
        <v>15</v>
      </c>
      <c r="D54" s="9" t="s">
        <v>7</v>
      </c>
      <c r="E54" s="9" t="s">
        <v>35</v>
      </c>
      <c r="F54" s="27">
        <v>0.3571142361111111</v>
      </c>
      <c r="G54" s="27">
        <v>0.021975694444444444</v>
      </c>
      <c r="H54" s="22">
        <v>28</v>
      </c>
      <c r="I54" s="23">
        <f>6900/(MINUTE(G54)*60+SECOND(G54))</f>
        <v>3.6334913112164298</v>
      </c>
      <c r="J54" s="13">
        <v>4.827555555555556</v>
      </c>
      <c r="K54" s="26">
        <f>I54/J54</f>
        <v>0.752656550380866</v>
      </c>
    </row>
    <row r="55" spans="1:11" ht="15.75">
      <c r="A55" s="6" t="s">
        <v>136</v>
      </c>
      <c r="B55" s="6">
        <v>58</v>
      </c>
      <c r="C55" s="7" t="s">
        <v>137</v>
      </c>
      <c r="D55" s="7" t="s">
        <v>32</v>
      </c>
      <c r="E55" s="7" t="s">
        <v>138</v>
      </c>
      <c r="F55" s="28">
        <v>0.36812337962962965</v>
      </c>
      <c r="G55" s="28">
        <v>0.027234837962962968</v>
      </c>
      <c r="H55" s="6">
        <v>60</v>
      </c>
      <c r="I55" s="23">
        <f>6900/(MINUTE(G55)*60+SECOND(G55))</f>
        <v>2.932426689332767</v>
      </c>
      <c r="J55" s="13">
        <v>3.899</v>
      </c>
      <c r="K55" s="26">
        <f>I55/J55</f>
        <v>0.7520971247326922</v>
      </c>
    </row>
    <row r="56" spans="1:11" ht="15.75">
      <c r="A56" s="1" t="s">
        <v>171</v>
      </c>
      <c r="B56" s="1">
        <v>74</v>
      </c>
      <c r="C56" t="s">
        <v>117</v>
      </c>
      <c r="D56" t="s">
        <v>7</v>
      </c>
      <c r="E56" t="s">
        <v>172</v>
      </c>
      <c r="F56" s="27">
        <v>0.37257824074074075</v>
      </c>
      <c r="G56" s="27">
        <v>0.022113078703703704</v>
      </c>
      <c r="H56" s="22">
        <v>34</v>
      </c>
      <c r="I56" s="23">
        <f>6900/(MINUTE(G56)*60+SECOND(G56))</f>
        <v>3.610675039246468</v>
      </c>
      <c r="J56" s="13">
        <v>4.812888888888889</v>
      </c>
      <c r="K56" s="26">
        <f>I56/J56</f>
        <v>0.7502095150341263</v>
      </c>
    </row>
    <row r="57" spans="1:11" ht="15.75">
      <c r="A57" s="1" t="s">
        <v>50</v>
      </c>
      <c r="B57" s="1">
        <v>20</v>
      </c>
      <c r="C57" t="s">
        <v>15</v>
      </c>
      <c r="D57" t="s">
        <v>7</v>
      </c>
      <c r="E57" t="s">
        <v>51</v>
      </c>
      <c r="F57" s="27">
        <v>0.35898449074074074</v>
      </c>
      <c r="G57" s="27">
        <v>0.023499421296296296</v>
      </c>
      <c r="H57" s="22">
        <v>54</v>
      </c>
      <c r="I57" s="23">
        <f>6900/(MINUTE(G57)*60+SECOND(G57))</f>
        <v>3.399014778325123</v>
      </c>
      <c r="J57" s="13">
        <v>4.545</v>
      </c>
      <c r="K57" s="26">
        <f>I57/J57</f>
        <v>0.7478580370352307</v>
      </c>
    </row>
    <row r="58" spans="1:11" ht="15.75">
      <c r="A58" s="10" t="s">
        <v>139</v>
      </c>
      <c r="B58" s="10">
        <v>59</v>
      </c>
      <c r="C58" s="9" t="s">
        <v>15</v>
      </c>
      <c r="D58" s="9" t="s">
        <v>7</v>
      </c>
      <c r="E58" s="9" t="s">
        <v>140</v>
      </c>
      <c r="F58" s="27">
        <v>0.36834363425925926</v>
      </c>
      <c r="G58" s="27">
        <v>0.027715046296296297</v>
      </c>
      <c r="H58" s="22">
        <v>75</v>
      </c>
      <c r="I58" s="23">
        <f>6900/(MINUTE(G58)*60+SECOND(G58))</f>
        <v>2.8810020876826723</v>
      </c>
      <c r="J58" s="13">
        <v>3.857</v>
      </c>
      <c r="K58" s="26">
        <f>I58/J58</f>
        <v>0.7469541321448463</v>
      </c>
    </row>
    <row r="59" spans="1:11" s="7" customFormat="1" ht="15.75">
      <c r="A59" s="6" t="s">
        <v>145</v>
      </c>
      <c r="B59" s="6">
        <v>62</v>
      </c>
      <c r="C59" s="7" t="s">
        <v>12</v>
      </c>
      <c r="D59" s="7" t="s">
        <v>32</v>
      </c>
      <c r="E59" s="7" t="s">
        <v>146</v>
      </c>
      <c r="F59" s="28">
        <v>0.3691255787037037</v>
      </c>
      <c r="G59" s="28">
        <v>0.026306481481481483</v>
      </c>
      <c r="H59" s="6">
        <v>52</v>
      </c>
      <c r="I59" s="23">
        <f>6900/(MINUTE(G59)*60+SECOND(G59))</f>
        <v>3.0356357237131544</v>
      </c>
      <c r="J59" s="13">
        <v>4.069799999999999</v>
      </c>
      <c r="K59" s="26">
        <f>I59/J59</f>
        <v>0.7458930963961755</v>
      </c>
    </row>
    <row r="60" spans="1:11" s="7" customFormat="1" ht="15.75">
      <c r="A60" s="10" t="s">
        <v>98</v>
      </c>
      <c r="B60" s="10">
        <v>41</v>
      </c>
      <c r="C60" s="9" t="s">
        <v>12</v>
      </c>
      <c r="D60" s="9" t="s">
        <v>7</v>
      </c>
      <c r="E60" s="9" t="s">
        <v>99</v>
      </c>
      <c r="F60" s="27">
        <v>0.3639225694444444</v>
      </c>
      <c r="G60" s="27">
        <v>0.023331828703703705</v>
      </c>
      <c r="H60" s="22">
        <v>52</v>
      </c>
      <c r="I60" s="23">
        <f>6900/(MINUTE(G60)*60+SECOND(G60))</f>
        <v>3.4226190476190474</v>
      </c>
      <c r="J60" s="13">
        <v>4.589</v>
      </c>
      <c r="K60" s="26">
        <f>I60/J60</f>
        <v>0.7458311282673887</v>
      </c>
    </row>
    <row r="61" spans="1:11" ht="15.75">
      <c r="A61" s="1" t="s">
        <v>125</v>
      </c>
      <c r="B61" s="1">
        <v>53</v>
      </c>
      <c r="C61" t="s">
        <v>76</v>
      </c>
      <c r="D61" t="s">
        <v>7</v>
      </c>
      <c r="E61" t="s">
        <v>126</v>
      </c>
      <c r="F61" s="27">
        <v>0.3669261574074074</v>
      </c>
      <c r="G61" s="27">
        <v>0.02436585648148148</v>
      </c>
      <c r="H61" s="22">
        <v>60</v>
      </c>
      <c r="I61" s="23">
        <f>6900/(MINUTE(G61)*60+SECOND(G61))</f>
        <v>3.2779097387173395</v>
      </c>
      <c r="J61" s="13">
        <v>4.4</v>
      </c>
      <c r="K61" s="26">
        <f>I61/J61</f>
        <v>0.7449794860721225</v>
      </c>
    </row>
    <row r="62" spans="1:11" s="7" customFormat="1" ht="15.75">
      <c r="A62" s="6" t="s">
        <v>141</v>
      </c>
      <c r="B62" s="6">
        <v>60</v>
      </c>
      <c r="C62" s="7" t="s">
        <v>130</v>
      </c>
      <c r="D62" s="7" t="s">
        <v>32</v>
      </c>
      <c r="E62" s="7" t="s">
        <v>142</v>
      </c>
      <c r="F62" s="28">
        <v>0.36857696759259256</v>
      </c>
      <c r="G62" s="28">
        <v>0.02563784722222222</v>
      </c>
      <c r="H62" s="6">
        <v>39</v>
      </c>
      <c r="I62" s="23">
        <f>6900/(MINUTE(G62)*60+SECOND(G62))</f>
        <v>3.115124153498871</v>
      </c>
      <c r="J62" s="13">
        <v>4.234999999999999</v>
      </c>
      <c r="K62" s="26">
        <f>I62/J62</f>
        <v>0.7355665061390488</v>
      </c>
    </row>
    <row r="63" spans="1:11" ht="15.75">
      <c r="A63" s="10" t="s">
        <v>87</v>
      </c>
      <c r="B63" s="10">
        <v>36</v>
      </c>
      <c r="C63" s="9" t="s">
        <v>56</v>
      </c>
      <c r="D63" s="9" t="s">
        <v>7</v>
      </c>
      <c r="E63" s="9" t="s">
        <v>88</v>
      </c>
      <c r="F63" s="27">
        <v>0.3625733796296296</v>
      </c>
      <c r="G63" s="27">
        <v>0.024376851851851847</v>
      </c>
      <c r="H63" s="22">
        <v>57</v>
      </c>
      <c r="I63" s="23">
        <f>6900/(MINUTE(G63)*60+SECOND(G63))</f>
        <v>3.2763532763532766</v>
      </c>
      <c r="J63" s="13">
        <v>4.473799999999999</v>
      </c>
      <c r="K63" s="26">
        <f>I63/J63</f>
        <v>0.7323423658530281</v>
      </c>
    </row>
    <row r="64" spans="1:11" ht="15.75">
      <c r="A64" s="1" t="s">
        <v>166</v>
      </c>
      <c r="B64" s="1">
        <v>72</v>
      </c>
      <c r="C64" t="s">
        <v>117</v>
      </c>
      <c r="D64" t="s">
        <v>7</v>
      </c>
      <c r="E64" t="s">
        <v>167</v>
      </c>
      <c r="F64" s="27">
        <v>0.3720415509259259</v>
      </c>
      <c r="G64" s="27">
        <v>0.023022685185185188</v>
      </c>
      <c r="H64" s="22">
        <v>39</v>
      </c>
      <c r="I64" s="23">
        <f>6900/(MINUTE(G64)*60+SECOND(G64))</f>
        <v>3.469079939668175</v>
      </c>
      <c r="J64" s="13">
        <v>4.774142857142857</v>
      </c>
      <c r="K64" s="26">
        <f>I64/J64</f>
        <v>0.7266393242669508</v>
      </c>
    </row>
    <row r="65" spans="1:11" ht="15.75">
      <c r="A65" s="1" t="s">
        <v>149</v>
      </c>
      <c r="B65" s="1">
        <v>64</v>
      </c>
      <c r="C65" t="s">
        <v>15</v>
      </c>
      <c r="D65" t="s">
        <v>150</v>
      </c>
      <c r="E65" t="s">
        <v>151</v>
      </c>
      <c r="F65" s="27">
        <v>0.3697380787037037</v>
      </c>
      <c r="G65" s="27">
        <v>0.0266837962962963</v>
      </c>
      <c r="H65" s="22">
        <v>69</v>
      </c>
      <c r="I65" s="23">
        <f>6900/(MINUTE(G65)*60+SECOND(G65))</f>
        <v>2.9934924078091107</v>
      </c>
      <c r="J65" s="13">
        <v>4.1258</v>
      </c>
      <c r="K65" s="26">
        <f>I65/J65</f>
        <v>0.725554415582217</v>
      </c>
    </row>
    <row r="66" spans="1:11" ht="15">
      <c r="A66" s="1" t="s">
        <v>55</v>
      </c>
      <c r="B66" s="1">
        <v>22</v>
      </c>
      <c r="C66" t="s">
        <v>56</v>
      </c>
      <c r="D66" t="s">
        <v>7</v>
      </c>
      <c r="E66" t="s">
        <v>57</v>
      </c>
      <c r="F66" s="27">
        <v>0.3594376157407408</v>
      </c>
      <c r="G66" s="27">
        <v>0.02165763888888889</v>
      </c>
      <c r="H66" s="22">
        <v>24</v>
      </c>
      <c r="I66" s="23">
        <f>6900/(MINUTE(G66)*60+SECOND(G66))</f>
        <v>3.687867450561197</v>
      </c>
      <c r="J66" s="14">
        <v>5.115</v>
      </c>
      <c r="K66" s="26">
        <f>I66/J66</f>
        <v>0.7209907039220326</v>
      </c>
    </row>
    <row r="67" spans="1:11" ht="15">
      <c r="A67" s="1" t="s">
        <v>46</v>
      </c>
      <c r="B67" s="1">
        <v>18</v>
      </c>
      <c r="C67" t="s">
        <v>15</v>
      </c>
      <c r="D67" t="s">
        <v>7</v>
      </c>
      <c r="E67" t="s">
        <v>47</v>
      </c>
      <c r="F67" s="27">
        <v>0.35838275462962965</v>
      </c>
      <c r="G67" s="27">
        <v>0.022044097222222222</v>
      </c>
      <c r="H67" s="22">
        <v>18</v>
      </c>
      <c r="I67" s="23">
        <f>6900/(MINUTE(G67)*60+SECOND(G67))</f>
        <v>3.622047244094488</v>
      </c>
      <c r="J67" s="14">
        <v>5.025</v>
      </c>
      <c r="K67" s="26">
        <f>I67/J67</f>
        <v>0.7208054217103458</v>
      </c>
    </row>
    <row r="68" spans="1:11" ht="15">
      <c r="A68" s="10" t="s">
        <v>121</v>
      </c>
      <c r="B68" s="10">
        <v>51</v>
      </c>
      <c r="C68" s="9" t="s">
        <v>76</v>
      </c>
      <c r="D68" s="9" t="s">
        <v>7</v>
      </c>
      <c r="E68" s="9" t="s">
        <v>122</v>
      </c>
      <c r="F68" s="27">
        <v>0.36630821759259263</v>
      </c>
      <c r="G68" s="27">
        <v>0.022059490740740744</v>
      </c>
      <c r="H68" s="22">
        <v>25</v>
      </c>
      <c r="I68" s="23">
        <f>6900/(MINUTE(G68)*60+SECOND(G68))</f>
        <v>3.620146904512067</v>
      </c>
      <c r="J68" s="14">
        <v>5.115</v>
      </c>
      <c r="K68" s="26">
        <f>I68/J68</f>
        <v>0.7077511054764549</v>
      </c>
    </row>
    <row r="69" spans="1:11" s="7" customFormat="1" ht="15.75">
      <c r="A69" s="10" t="s">
        <v>132</v>
      </c>
      <c r="B69" s="10">
        <v>56</v>
      </c>
      <c r="C69" s="9" t="s">
        <v>12</v>
      </c>
      <c r="D69" s="9" t="s">
        <v>7</v>
      </c>
      <c r="E69" s="9" t="s">
        <v>133</v>
      </c>
      <c r="F69" s="27">
        <v>0.3675877314814815</v>
      </c>
      <c r="G69" s="27">
        <v>0.025282638888888886</v>
      </c>
      <c r="H69" s="22">
        <v>57</v>
      </c>
      <c r="I69" s="23">
        <f>6900/(MINUTE(G69)*60+SECOND(G69))</f>
        <v>3.159340659340659</v>
      </c>
      <c r="J69" s="13">
        <v>4.473799999999999</v>
      </c>
      <c r="K69" s="26">
        <f>I69/J69</f>
        <v>0.7061872813582771</v>
      </c>
    </row>
    <row r="70" spans="1:11" ht="15">
      <c r="A70" s="10" t="s">
        <v>95</v>
      </c>
      <c r="B70" s="10">
        <v>40</v>
      </c>
      <c r="C70" s="9" t="s">
        <v>96</v>
      </c>
      <c r="D70" s="9" t="s">
        <v>7</v>
      </c>
      <c r="E70" s="9" t="s">
        <v>97</v>
      </c>
      <c r="F70" s="27">
        <v>0.363581712962963</v>
      </c>
      <c r="G70" s="27">
        <v>0.022933217592592595</v>
      </c>
      <c r="H70" s="22">
        <v>17</v>
      </c>
      <c r="I70" s="23">
        <f>6900/(MINUTE(G70)*60+SECOND(G70))</f>
        <v>3.4830893488137304</v>
      </c>
      <c r="J70" s="14">
        <v>4.95</v>
      </c>
      <c r="K70" s="26">
        <f>I70/J70</f>
        <v>0.7036544139017638</v>
      </c>
    </row>
    <row r="71" spans="1:11" s="7" customFormat="1" ht="15.75">
      <c r="A71" s="10" t="s">
        <v>119</v>
      </c>
      <c r="B71" s="10">
        <v>50</v>
      </c>
      <c r="C71" s="9" t="s">
        <v>76</v>
      </c>
      <c r="D71" s="9" t="s">
        <v>7</v>
      </c>
      <c r="E71" s="9" t="s">
        <v>120</v>
      </c>
      <c r="F71" s="27">
        <v>0.3660290509259259</v>
      </c>
      <c r="G71" s="27">
        <v>0.023750578703703704</v>
      </c>
      <c r="H71" s="22">
        <v>38</v>
      </c>
      <c r="I71" s="23">
        <f>6900/(MINUTE(G71)*60+SECOND(G71))</f>
        <v>3.3625730994152048</v>
      </c>
      <c r="J71" s="13">
        <v>4.785428571428571</v>
      </c>
      <c r="K71" s="26">
        <f>I71/J71</f>
        <v>0.7026691652010997</v>
      </c>
    </row>
    <row r="72" spans="1:11" ht="15.75">
      <c r="A72" s="10" t="s">
        <v>152</v>
      </c>
      <c r="B72" s="10">
        <v>65</v>
      </c>
      <c r="C72" s="9" t="s">
        <v>31</v>
      </c>
      <c r="D72" s="9" t="s">
        <v>7</v>
      </c>
      <c r="E72" s="9" t="s">
        <v>153</v>
      </c>
      <c r="F72" s="27">
        <v>0.3700335648148148</v>
      </c>
      <c r="G72" s="27">
        <v>0.02716284722222222</v>
      </c>
      <c r="H72" s="22">
        <v>67</v>
      </c>
      <c r="I72" s="23">
        <f>6900/(MINUTE(G72)*60+SECOND(G72))</f>
        <v>2.93992330634853</v>
      </c>
      <c r="J72" s="13">
        <v>4.1934000000000005</v>
      </c>
      <c r="K72" s="26">
        <f>I72/J72</f>
        <v>0.7010834421587565</v>
      </c>
    </row>
    <row r="73" spans="1:11" ht="15.75">
      <c r="A73" s="1" t="s">
        <v>168</v>
      </c>
      <c r="B73" s="1">
        <v>73</v>
      </c>
      <c r="C73" t="s">
        <v>169</v>
      </c>
      <c r="D73" t="s">
        <v>7</v>
      </c>
      <c r="E73" t="s">
        <v>170</v>
      </c>
      <c r="F73" s="27">
        <v>0.3723513888888889</v>
      </c>
      <c r="G73" s="27">
        <v>0.024916087962962966</v>
      </c>
      <c r="H73" s="22">
        <v>51</v>
      </c>
      <c r="I73" s="23">
        <f>6900/(MINUTE(G73)*60+SECOND(G73))</f>
        <v>3.2048304691128657</v>
      </c>
      <c r="J73" s="13">
        <v>4.611000000000001</v>
      </c>
      <c r="K73" s="26">
        <f>I73/J73</f>
        <v>0.6950402231864813</v>
      </c>
    </row>
    <row r="74" spans="1:11" ht="15.75">
      <c r="A74" s="1" t="s">
        <v>181</v>
      </c>
      <c r="B74" s="1">
        <v>80</v>
      </c>
      <c r="C74" t="s">
        <v>137</v>
      </c>
      <c r="D74" t="s">
        <v>150</v>
      </c>
      <c r="E74" t="s">
        <v>182</v>
      </c>
      <c r="F74" s="27">
        <v>0.37398657407407404</v>
      </c>
      <c r="G74" s="27">
        <v>0.026249189814814815</v>
      </c>
      <c r="H74" s="22">
        <v>59</v>
      </c>
      <c r="I74" s="23">
        <f>6900/(MINUTE(G74)*60+SECOND(G74))</f>
        <v>3.0423280423280423</v>
      </c>
      <c r="J74" s="13">
        <v>4.4246</v>
      </c>
      <c r="K74" s="26">
        <f>I74/J74</f>
        <v>0.6875939163603585</v>
      </c>
    </row>
    <row r="75" spans="1:11" ht="15.75">
      <c r="A75" s="1" t="s">
        <v>183</v>
      </c>
      <c r="B75" s="1">
        <v>81</v>
      </c>
      <c r="C75" t="s">
        <v>12</v>
      </c>
      <c r="D75" t="s">
        <v>150</v>
      </c>
      <c r="E75" t="s">
        <v>184</v>
      </c>
      <c r="F75" s="27">
        <v>0.3742332175925926</v>
      </c>
      <c r="G75" s="27">
        <v>0.027105671296296294</v>
      </c>
      <c r="H75" s="22">
        <v>64</v>
      </c>
      <c r="I75" s="23">
        <f>6900/(MINUTE(G75)*60+SECOND(G75))</f>
        <v>2.946199829205807</v>
      </c>
      <c r="J75" s="13">
        <v>4.2888</v>
      </c>
      <c r="K75" s="26">
        <f>I75/J75</f>
        <v>0.6869520213593096</v>
      </c>
    </row>
    <row r="76" spans="1:11" ht="15.75">
      <c r="A76" s="1" t="s">
        <v>156</v>
      </c>
      <c r="B76" s="1">
        <v>67</v>
      </c>
      <c r="C76" t="s">
        <v>15</v>
      </c>
      <c r="D76" t="s">
        <v>7</v>
      </c>
      <c r="E76" t="s">
        <v>157</v>
      </c>
      <c r="F76" s="27">
        <v>0.37064085648148143</v>
      </c>
      <c r="G76" s="27">
        <v>0.025410185185185185</v>
      </c>
      <c r="H76" s="22">
        <v>52</v>
      </c>
      <c r="I76" s="23">
        <f>6900/(MINUTE(G76)*60+SECOND(G76))</f>
        <v>3.143507972665148</v>
      </c>
      <c r="J76" s="13">
        <v>4.589</v>
      </c>
      <c r="K76" s="26">
        <f>I76/J76</f>
        <v>0.685009364276563</v>
      </c>
    </row>
    <row r="77" spans="1:11" ht="15.75">
      <c r="A77" s="10" t="s">
        <v>52</v>
      </c>
      <c r="B77" s="10">
        <v>21</v>
      </c>
      <c r="C77" s="9" t="s">
        <v>53</v>
      </c>
      <c r="D77" s="9" t="s">
        <v>7</v>
      </c>
      <c r="E77" s="9" t="s">
        <v>54</v>
      </c>
      <c r="F77" s="27">
        <v>0.35922002314814816</v>
      </c>
      <c r="G77" s="27">
        <v>0.026687847222222224</v>
      </c>
      <c r="H77" s="22">
        <v>60</v>
      </c>
      <c r="I77" s="23">
        <f>6900/(MINUTE(G77)*60+SECOND(G77))</f>
        <v>2.992194275802255</v>
      </c>
      <c r="J77" s="13">
        <v>4.4</v>
      </c>
      <c r="K77" s="26">
        <f>I77/J77</f>
        <v>0.6800441535914215</v>
      </c>
    </row>
    <row r="78" spans="1:11" ht="15.75">
      <c r="A78" s="10" t="s">
        <v>143</v>
      </c>
      <c r="B78" s="10">
        <v>61</v>
      </c>
      <c r="C78" s="9" t="s">
        <v>76</v>
      </c>
      <c r="D78" s="9" t="s">
        <v>7</v>
      </c>
      <c r="E78" s="9" t="s">
        <v>144</v>
      </c>
      <c r="F78" s="27">
        <v>0.36887905092592593</v>
      </c>
      <c r="G78" s="27">
        <v>0.028321643518518517</v>
      </c>
      <c r="H78" s="22">
        <v>68</v>
      </c>
      <c r="I78" s="23">
        <f>6900/(MINUTE(G78)*60+SECOND(G78))</f>
        <v>2.819779321618308</v>
      </c>
      <c r="J78" s="13">
        <v>4.1596</v>
      </c>
      <c r="K78" s="26">
        <f>I78/J78</f>
        <v>0.6778967500765237</v>
      </c>
    </row>
    <row r="79" spans="1:11" ht="15">
      <c r="A79" s="10" t="s">
        <v>58</v>
      </c>
      <c r="B79" s="10">
        <v>23</v>
      </c>
      <c r="C79" s="9" t="s">
        <v>59</v>
      </c>
      <c r="D79" s="9" t="s">
        <v>7</v>
      </c>
      <c r="E79" s="9" t="s">
        <v>60</v>
      </c>
      <c r="F79" s="27">
        <v>0.35964722222222223</v>
      </c>
      <c r="G79" s="27">
        <v>0.023165277777777774</v>
      </c>
      <c r="H79" s="22">
        <v>25</v>
      </c>
      <c r="I79" s="23">
        <f>6900/(MINUTE(G79)*60+SECOND(G79))</f>
        <v>3.4482758620689653</v>
      </c>
      <c r="J79" s="14">
        <v>5.115</v>
      </c>
      <c r="K79" s="26">
        <f>I79/J79</f>
        <v>0.6741497286547341</v>
      </c>
    </row>
    <row r="80" spans="1:11" ht="15">
      <c r="A80" s="1" t="s">
        <v>160</v>
      </c>
      <c r="B80" s="1">
        <v>69</v>
      </c>
      <c r="C80" t="s">
        <v>24</v>
      </c>
      <c r="D80" t="s">
        <v>7</v>
      </c>
      <c r="E80" t="s">
        <v>161</v>
      </c>
      <c r="F80" s="27">
        <v>0.3712076388888889</v>
      </c>
      <c r="G80" s="27">
        <v>0.024955555555555554</v>
      </c>
      <c r="H80" s="22">
        <v>15</v>
      </c>
      <c r="I80" s="23">
        <f>6900/(MINUTE(G80)*60+SECOND(G80))</f>
        <v>3.2003710575139146</v>
      </c>
      <c r="J80" s="14">
        <v>4.95</v>
      </c>
      <c r="K80" s="26">
        <f>I80/J80</f>
        <v>0.6465396075785685</v>
      </c>
    </row>
    <row r="81" spans="1:11" s="7" customFormat="1" ht="15.75">
      <c r="A81" s="10" t="s">
        <v>154</v>
      </c>
      <c r="B81" s="10">
        <v>66</v>
      </c>
      <c r="C81" s="9" t="s">
        <v>15</v>
      </c>
      <c r="D81" s="9" t="s">
        <v>7</v>
      </c>
      <c r="E81" s="9" t="s">
        <v>155</v>
      </c>
      <c r="F81" s="27">
        <v>0.37043356481481476</v>
      </c>
      <c r="G81" s="27">
        <v>0.02916990740740741</v>
      </c>
      <c r="H81" s="22">
        <v>63</v>
      </c>
      <c r="I81" s="23">
        <f>6900/(MINUTE(G81)*60+SECOND(G81))</f>
        <v>2.738095238095238</v>
      </c>
      <c r="J81" s="13">
        <v>4.3166</v>
      </c>
      <c r="K81" s="26">
        <f>I81/J81</f>
        <v>0.6343175735753227</v>
      </c>
    </row>
    <row r="82" spans="1:11" ht="15.75">
      <c r="A82" s="1" t="s">
        <v>158</v>
      </c>
      <c r="B82" s="1">
        <v>68</v>
      </c>
      <c r="C82" t="s">
        <v>15</v>
      </c>
      <c r="D82" t="s">
        <v>7</v>
      </c>
      <c r="E82" t="s">
        <v>159</v>
      </c>
      <c r="F82" s="27">
        <v>0.3710568287037037</v>
      </c>
      <c r="G82" s="27">
        <v>0.03323657407407408</v>
      </c>
      <c r="H82" s="22">
        <v>70</v>
      </c>
      <c r="I82" s="23">
        <f>6900/(MINUTE(G82)*60+SECOND(G82))</f>
        <v>2.402506963788301</v>
      </c>
      <c r="J82" s="13">
        <v>4.092</v>
      </c>
      <c r="K82" s="26">
        <f>I82/J82</f>
        <v>0.5871229139267599</v>
      </c>
    </row>
    <row r="83" spans="1:11" s="7" customFormat="1" ht="15">
      <c r="A83" s="6" t="s">
        <v>48</v>
      </c>
      <c r="B83" s="6">
        <v>19</v>
      </c>
      <c r="C83" s="7" t="s">
        <v>15</v>
      </c>
      <c r="D83" s="7" t="s">
        <v>32</v>
      </c>
      <c r="E83" s="7" t="s">
        <v>49</v>
      </c>
      <c r="F83" s="28">
        <v>0.35868495370370373</v>
      </c>
      <c r="G83" s="28">
        <v>0.02325208333333333</v>
      </c>
      <c r="H83" s="12" t="s">
        <v>196</v>
      </c>
      <c r="I83" s="29"/>
      <c r="J83" s="20"/>
      <c r="K83" s="26"/>
    </row>
    <row r="86" spans="6:7" ht="15">
      <c r="F86" s="27"/>
      <c r="G86" s="27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2016-06-18T01:32:45Z</dcterms:created>
  <dcterms:modified xsi:type="dcterms:W3CDTF">2016-06-18T10:21:50Z</dcterms:modified>
  <cp:category/>
  <cp:version/>
  <cp:contentType/>
  <cp:contentStatus/>
</cp:coreProperties>
</file>