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55" activeTab="0"/>
  </bookViews>
  <sheets>
    <sheet name="HOM2017" sheetId="1" r:id="rId1"/>
  </sheets>
  <definedNames/>
  <calcPr fullCalcOnLoad="1"/>
</workbook>
</file>

<file path=xl/sharedStrings.xml><?xml version="1.0" encoding="utf-8"?>
<sst xmlns="http://schemas.openxmlformats.org/spreadsheetml/2006/main" count="339" uniqueCount="200">
  <si>
    <t>Saturday, 5 August 2017</t>
  </si>
  <si>
    <t>Results</t>
  </si>
  <si>
    <t>position</t>
  </si>
  <si>
    <t>Club</t>
  </si>
  <si>
    <t>Category</t>
  </si>
  <si>
    <t>Stroke</t>
  </si>
  <si>
    <t>Time</t>
  </si>
  <si>
    <t>1st</t>
  </si>
  <si>
    <t>Corio</t>
  </si>
  <si>
    <t>MBB</t>
  </si>
  <si>
    <t>Day, Timothy</t>
  </si>
  <si>
    <t>2nd</t>
  </si>
  <si>
    <t>Day, William</t>
  </si>
  <si>
    <t>4th</t>
  </si>
  <si>
    <t>YYRC</t>
  </si>
  <si>
    <t>Cregan, Tom</t>
  </si>
  <si>
    <t>5th</t>
  </si>
  <si>
    <t>Hawthorn</t>
  </si>
  <si>
    <t>O'Connor-Smith, Shane</t>
  </si>
  <si>
    <t>7th</t>
  </si>
  <si>
    <t>MUBC</t>
  </si>
  <si>
    <t>Antonie, Peter</t>
  </si>
  <si>
    <t>9th</t>
  </si>
  <si>
    <t>Saul, Richard</t>
  </si>
  <si>
    <t>6th</t>
  </si>
  <si>
    <t>Essendon</t>
  </si>
  <si>
    <t>Nugent, Bill</t>
  </si>
  <si>
    <t>12th</t>
  </si>
  <si>
    <t>McShea, Gareth</t>
  </si>
  <si>
    <t>15th</t>
  </si>
  <si>
    <t>Rees, Geoffrey</t>
  </si>
  <si>
    <t>8th</t>
  </si>
  <si>
    <t>WBB</t>
  </si>
  <si>
    <t>Saul, Peta</t>
  </si>
  <si>
    <t>18th</t>
  </si>
  <si>
    <t>Powerhouse</t>
  </si>
  <si>
    <t>Baltutis, Roland</t>
  </si>
  <si>
    <t>3rd</t>
  </si>
  <si>
    <t>Corio Bay</t>
  </si>
  <si>
    <t>Tremul, Aroon</t>
  </si>
  <si>
    <t>10th</t>
  </si>
  <si>
    <t>Allsop, Stewart</t>
  </si>
  <si>
    <t>17th</t>
  </si>
  <si>
    <t>Heaton-Harris, Michael</t>
  </si>
  <si>
    <t>16th</t>
  </si>
  <si>
    <t>Milne, Fiona</t>
  </si>
  <si>
    <t>11th</t>
  </si>
  <si>
    <t>Graham, Craig</t>
  </si>
  <si>
    <t>29th</t>
  </si>
  <si>
    <t>Nagambie</t>
  </si>
  <si>
    <t>Robinson, Jane</t>
  </si>
  <si>
    <t>14th</t>
  </si>
  <si>
    <t>Gray, Samuel</t>
  </si>
  <si>
    <t>13th</t>
  </si>
  <si>
    <t>Jeffery, Peter</t>
  </si>
  <si>
    <t>19th</t>
  </si>
  <si>
    <t>GGS</t>
  </si>
  <si>
    <t>MacIntosh, Tex</t>
  </si>
  <si>
    <t>37th</t>
  </si>
  <si>
    <t>MRC</t>
  </si>
  <si>
    <t>Collins, Jenny</t>
  </si>
  <si>
    <t>20th</t>
  </si>
  <si>
    <t>Mursell, Ross</t>
  </si>
  <si>
    <t>27th</t>
  </si>
  <si>
    <t>Andrews, Suzan</t>
  </si>
  <si>
    <t>28th</t>
  </si>
  <si>
    <t>Evans, Bryn</t>
  </si>
  <si>
    <t>38th</t>
  </si>
  <si>
    <t>Ferguson, Paul</t>
  </si>
  <si>
    <t>23rd</t>
  </si>
  <si>
    <t>Cardinal</t>
  </si>
  <si>
    <t>Wright, Philip</t>
  </si>
  <si>
    <t>24th</t>
  </si>
  <si>
    <t>Dakic, Michael</t>
  </si>
  <si>
    <t>33rd</t>
  </si>
  <si>
    <t>Conrick, Ken</t>
  </si>
  <si>
    <t>21st</t>
  </si>
  <si>
    <t>Argonauts</t>
  </si>
  <si>
    <t>BATES, LISA</t>
  </si>
  <si>
    <t>43rd</t>
  </si>
  <si>
    <t>Richmond</t>
  </si>
  <si>
    <t>Goss, Geraldine</t>
  </si>
  <si>
    <t>26th</t>
  </si>
  <si>
    <t>Andrews, Dave</t>
  </si>
  <si>
    <t>36th</t>
  </si>
  <si>
    <t>Niemann, Stewart</t>
  </si>
  <si>
    <t>35th</t>
  </si>
  <si>
    <t>Kerin, Michael</t>
  </si>
  <si>
    <t>32nd</t>
  </si>
  <si>
    <t>Barton, Chris</t>
  </si>
  <si>
    <t>34th</t>
  </si>
  <si>
    <t>APSM</t>
  </si>
  <si>
    <t>Jolly, David</t>
  </si>
  <si>
    <t>41st</t>
  </si>
  <si>
    <t>Jones, Bradley</t>
  </si>
  <si>
    <t>44th</t>
  </si>
  <si>
    <t>Olayos, Bill</t>
  </si>
  <si>
    <t>40th</t>
  </si>
  <si>
    <t>Atkins, David</t>
  </si>
  <si>
    <t>46th</t>
  </si>
  <si>
    <t>Benjamin, Asher</t>
  </si>
  <si>
    <t>51st</t>
  </si>
  <si>
    <t>McSweeney, Paul</t>
  </si>
  <si>
    <t>57th</t>
  </si>
  <si>
    <t>Bridgeford, Paul</t>
  </si>
  <si>
    <t>31st</t>
  </si>
  <si>
    <t>Gamble, Zoe</t>
  </si>
  <si>
    <t>45th</t>
  </si>
  <si>
    <t>Wood, Tom</t>
  </si>
  <si>
    <t>39th</t>
  </si>
  <si>
    <t>Warren, Ash</t>
  </si>
  <si>
    <t>42nd</t>
  </si>
  <si>
    <t>Howell, Chelsea</t>
  </si>
  <si>
    <t>47th</t>
  </si>
  <si>
    <t>Payne, Emily</t>
  </si>
  <si>
    <t>22nd</t>
  </si>
  <si>
    <t>Cooper, Trent</t>
  </si>
  <si>
    <t>25th</t>
  </si>
  <si>
    <t>Vogan, Andrew</t>
  </si>
  <si>
    <t>56th</t>
  </si>
  <si>
    <t>Nugent, Sarah</t>
  </si>
  <si>
    <t>61st</t>
  </si>
  <si>
    <t>Young, Ray</t>
  </si>
  <si>
    <t>62nd</t>
  </si>
  <si>
    <t>Zanghi, Bianca</t>
  </si>
  <si>
    <t>63rd</t>
  </si>
  <si>
    <t>Marshall, Rebecca</t>
  </si>
  <si>
    <t>49th</t>
  </si>
  <si>
    <t>Masiero, Alessia</t>
  </si>
  <si>
    <t>66th</t>
  </si>
  <si>
    <t>Grammarians</t>
  </si>
  <si>
    <t>Dowell, Val</t>
  </si>
  <si>
    <t>74th</t>
  </si>
  <si>
    <t>Bradbury, Heather</t>
  </si>
  <si>
    <t>71st</t>
  </si>
  <si>
    <t>Genazzano</t>
  </si>
  <si>
    <t>Garcia, Dominique</t>
  </si>
  <si>
    <t>70th</t>
  </si>
  <si>
    <t>Amoore, Rick</t>
  </si>
  <si>
    <t>77th=</t>
  </si>
  <si>
    <t>Fanning, Maurice</t>
  </si>
  <si>
    <t>73rd</t>
  </si>
  <si>
    <t>Mirabelli, Jessica</t>
  </si>
  <si>
    <t>64th</t>
  </si>
  <si>
    <t>Blackwell, Richard</t>
  </si>
  <si>
    <t>68th</t>
  </si>
  <si>
    <t>Kilmartin, Holly</t>
  </si>
  <si>
    <t>30th</t>
  </si>
  <si>
    <t>Linehan, Tenielle</t>
  </si>
  <si>
    <t>50th</t>
  </si>
  <si>
    <t>Barwon</t>
  </si>
  <si>
    <t>Rice, Maxine</t>
  </si>
  <si>
    <t>65th</t>
  </si>
  <si>
    <t>Madar, Mariena</t>
  </si>
  <si>
    <t>60th</t>
  </si>
  <si>
    <t>Bolam, Elizabeth</t>
  </si>
  <si>
    <t>54th</t>
  </si>
  <si>
    <t>Wendouree Ballarat</t>
  </si>
  <si>
    <t>Egan, Kellie</t>
  </si>
  <si>
    <t>48th</t>
  </si>
  <si>
    <t>Wilkinson, Katherine</t>
  </si>
  <si>
    <t>53rd</t>
  </si>
  <si>
    <t>Ruyton</t>
  </si>
  <si>
    <t>Clarke, Jess</t>
  </si>
  <si>
    <t>59th</t>
  </si>
  <si>
    <t>DeBortoli, Katia</t>
  </si>
  <si>
    <t>79th</t>
  </si>
  <si>
    <t>Macleod, Ellenor</t>
  </si>
  <si>
    <t>55th</t>
  </si>
  <si>
    <t>Gaffney, Eliza</t>
  </si>
  <si>
    <t>72nd</t>
  </si>
  <si>
    <t>McManamny, Helen</t>
  </si>
  <si>
    <t>58th</t>
  </si>
  <si>
    <t>Curtain, India</t>
  </si>
  <si>
    <t>80th</t>
  </si>
  <si>
    <t>Roberts, Emma</t>
  </si>
  <si>
    <t>52nd</t>
  </si>
  <si>
    <t>O'Callaghan, Bridie</t>
  </si>
  <si>
    <t>75th</t>
  </si>
  <si>
    <t>Janes, Molly</t>
  </si>
  <si>
    <t>69th</t>
  </si>
  <si>
    <t>Vasilopoulos, Vanessa</t>
  </si>
  <si>
    <t>67th</t>
  </si>
  <si>
    <t>Finney, Nigel</t>
  </si>
  <si>
    <t>WTB</t>
  </si>
  <si>
    <t>Cotter, Wendy</t>
  </si>
  <si>
    <t>76th</t>
  </si>
  <si>
    <t>Weatherly, James</t>
  </si>
  <si>
    <t xml:space="preserve">Race </t>
  </si>
  <si>
    <t xml:space="preserve">Time </t>
  </si>
  <si>
    <t xml:space="preserve">Start </t>
  </si>
  <si>
    <t xml:space="preserve">Elapsed </t>
  </si>
  <si>
    <t>Bow No.</t>
  </si>
  <si>
    <t>2017  Head of the Maribyrnong  (HOM) with Prognostics</t>
  </si>
  <si>
    <t>Age</t>
  </si>
  <si>
    <t>Actual</t>
  </si>
  <si>
    <t>m/s</t>
  </si>
  <si>
    <t>Prog</t>
  </si>
  <si>
    <t>Base</t>
  </si>
  <si>
    <t>Prog %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</si>
</sst>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3.28125" style="2" customWidth="1"/>
    <col min="2" max="2" width="10.00390625" style="2" customWidth="1"/>
    <col min="3" max="3" width="19.140625" style="2" customWidth="1"/>
    <col min="4" max="4" width="10.57421875" style="2" customWidth="1"/>
    <col min="5" max="5" width="22.00390625" style="2" bestFit="1" customWidth="1"/>
    <col min="6" max="6" width="10.421875" style="2" bestFit="1" customWidth="1"/>
    <col min="7" max="7" width="10.00390625" style="2" bestFit="1" customWidth="1"/>
    <col min="8" max="8" width="9.00390625" style="18" bestFit="1" customWidth="1"/>
    <col min="9" max="9" width="9.140625" style="0" customWidth="1"/>
    <col min="10" max="10" width="12.00390625" style="18" customWidth="1"/>
    <col min="11" max="11" width="16.57421875" style="18" customWidth="1"/>
    <col min="12" max="16384" width="19.140625" style="0" customWidth="1"/>
  </cols>
  <sheetData>
    <row r="1" ht="18.75">
      <c r="A1" s="5" t="s">
        <v>193</v>
      </c>
    </row>
    <row r="2" ht="18.75">
      <c r="A2" s="5" t="s">
        <v>0</v>
      </c>
    </row>
    <row r="3" ht="15">
      <c r="F3" s="3" t="s">
        <v>188</v>
      </c>
    </row>
    <row r="4" spans="1:10" ht="15">
      <c r="A4" s="3" t="s">
        <v>1</v>
      </c>
      <c r="B4" s="3"/>
      <c r="C4" s="3"/>
      <c r="D4" s="3"/>
      <c r="E4" s="3"/>
      <c r="F4" s="3" t="s">
        <v>190</v>
      </c>
      <c r="G4" s="3" t="s">
        <v>191</v>
      </c>
      <c r="H4" s="3" t="s">
        <v>195</v>
      </c>
      <c r="I4" s="1"/>
      <c r="J4" s="3" t="s">
        <v>197</v>
      </c>
    </row>
    <row r="5" spans="1:11" ht="15">
      <c r="A5" s="3" t="s">
        <v>2</v>
      </c>
      <c r="B5" s="3" t="s">
        <v>192</v>
      </c>
      <c r="C5" s="3" t="s">
        <v>3</v>
      </c>
      <c r="D5" s="3" t="s">
        <v>4</v>
      </c>
      <c r="E5" s="3" t="s">
        <v>5</v>
      </c>
      <c r="F5" s="3" t="s">
        <v>189</v>
      </c>
      <c r="G5" s="3" t="s">
        <v>6</v>
      </c>
      <c r="H5" s="3" t="s">
        <v>196</v>
      </c>
      <c r="I5" s="3" t="s">
        <v>194</v>
      </c>
      <c r="J5" s="3" t="s">
        <v>198</v>
      </c>
      <c r="K5" s="3" t="s">
        <v>199</v>
      </c>
    </row>
    <row r="6" spans="1:11" ht="15">
      <c r="A6" s="2" t="s">
        <v>31</v>
      </c>
      <c r="B6" s="2">
        <v>11</v>
      </c>
      <c r="C6" s="2" t="s">
        <v>20</v>
      </c>
      <c r="D6" s="2" t="s">
        <v>32</v>
      </c>
      <c r="E6" s="2" t="s">
        <v>33</v>
      </c>
      <c r="F6" s="4">
        <v>0.3685278935185185</v>
      </c>
      <c r="G6" s="4">
        <v>0.010495601851851853</v>
      </c>
      <c r="H6" s="20">
        <f>3600/((MINUTE(G6)*60)+SECOND(G6))</f>
        <v>3.9691289966923926</v>
      </c>
      <c r="I6" s="18">
        <v>21</v>
      </c>
      <c r="J6" s="18">
        <v>4.308</v>
      </c>
      <c r="K6" s="22">
        <f>H6/J6</f>
        <v>0.9213391357224682</v>
      </c>
    </row>
    <row r="7" spans="1:11" ht="15">
      <c r="A7" s="2" t="s">
        <v>63</v>
      </c>
      <c r="B7" s="2">
        <v>25</v>
      </c>
      <c r="C7" s="2" t="s">
        <v>49</v>
      </c>
      <c r="D7" s="2" t="s">
        <v>32</v>
      </c>
      <c r="E7" s="2" t="s">
        <v>64</v>
      </c>
      <c r="F7" s="4">
        <v>0.37289861111111106</v>
      </c>
      <c r="G7" s="4">
        <v>0.011304976851851849</v>
      </c>
      <c r="H7" s="20">
        <f>3600/((MINUTE(G7)*60)+SECOND(G7))</f>
        <v>3.68474923234391</v>
      </c>
      <c r="I7" s="18">
        <v>55</v>
      </c>
      <c r="J7" s="18">
        <v>4.011</v>
      </c>
      <c r="K7" s="22">
        <f>H7/J7</f>
        <v>0.9186609903624806</v>
      </c>
    </row>
    <row r="8" spans="1:11" ht="15">
      <c r="A8" s="2" t="s">
        <v>44</v>
      </c>
      <c r="B8" s="2">
        <v>16</v>
      </c>
      <c r="C8" s="2" t="s">
        <v>20</v>
      </c>
      <c r="D8" s="2" t="s">
        <v>32</v>
      </c>
      <c r="E8" s="2" t="s">
        <v>45</v>
      </c>
      <c r="F8" s="4">
        <v>0.3690770833333333</v>
      </c>
      <c r="G8" s="4">
        <v>0.010955092592592593</v>
      </c>
      <c r="H8" s="20">
        <f>3600/((MINUTE(G8)*60)+SECOND(G8))</f>
        <v>3.8014783526927136</v>
      </c>
      <c r="I8" s="19">
        <v>46</v>
      </c>
      <c r="J8" s="18">
        <v>4.158</v>
      </c>
      <c r="K8" s="22">
        <f>H8/J8</f>
        <v>0.9142564580790556</v>
      </c>
    </row>
    <row r="9" spans="1:11" ht="15">
      <c r="A9" s="2" t="s">
        <v>24</v>
      </c>
      <c r="B9" s="2">
        <v>8</v>
      </c>
      <c r="C9" s="2" t="s">
        <v>25</v>
      </c>
      <c r="D9" s="2" t="s">
        <v>9</v>
      </c>
      <c r="E9" s="2" t="s">
        <v>26</v>
      </c>
      <c r="F9" s="4">
        <v>0.3681143518518519</v>
      </c>
      <c r="G9" s="4">
        <v>0.010350810185185185</v>
      </c>
      <c r="H9" s="20">
        <f>3600/((MINUTE(G9)*60)+SECOND(G9))</f>
        <v>4.026845637583893</v>
      </c>
      <c r="I9" s="6">
        <v>59</v>
      </c>
      <c r="J9" s="18">
        <v>4.425</v>
      </c>
      <c r="K9" s="22">
        <f>H9/J9</f>
        <v>0.9100216130133092</v>
      </c>
    </row>
    <row r="10" spans="1:11" ht="15">
      <c r="A10" s="2" t="s">
        <v>19</v>
      </c>
      <c r="B10" s="2">
        <v>6</v>
      </c>
      <c r="C10" s="2" t="s">
        <v>20</v>
      </c>
      <c r="D10" s="2" t="s">
        <v>9</v>
      </c>
      <c r="E10" s="2" t="s">
        <v>21</v>
      </c>
      <c r="F10" s="4">
        <v>0.3630229166666667</v>
      </c>
      <c r="G10" s="4">
        <v>0.010364699074074073</v>
      </c>
      <c r="H10" s="20">
        <f>3600/((MINUTE(G10)*60)+SECOND(G10))</f>
        <v>4.017857142857143</v>
      </c>
      <c r="I10" s="18">
        <v>59</v>
      </c>
      <c r="J10" s="18">
        <v>4.425</v>
      </c>
      <c r="K10" s="22">
        <f>H10/J10</f>
        <v>0.9079903147699759</v>
      </c>
    </row>
    <row r="11" spans="1:11" ht="15">
      <c r="A11" s="2" t="s">
        <v>22</v>
      </c>
      <c r="B11" s="2">
        <v>7</v>
      </c>
      <c r="C11" s="2" t="s">
        <v>20</v>
      </c>
      <c r="D11" s="2" t="s">
        <v>9</v>
      </c>
      <c r="E11" s="2" t="s">
        <v>23</v>
      </c>
      <c r="F11" s="4">
        <v>0.36313101851851853</v>
      </c>
      <c r="G11" s="4">
        <v>0.010588541666666666</v>
      </c>
      <c r="H11" s="20">
        <f>3600/((MINUTE(G11)*60)+SECOND(G11))</f>
        <v>3.9344262295081966</v>
      </c>
      <c r="I11" s="7">
        <v>61</v>
      </c>
      <c r="J11" s="18">
        <v>4.372</v>
      </c>
      <c r="K11" s="22">
        <f>H11/J11</f>
        <v>0.8999145081217285</v>
      </c>
    </row>
    <row r="12" spans="1:11" ht="15">
      <c r="A12" s="2" t="s">
        <v>40</v>
      </c>
      <c r="B12" s="2">
        <v>14</v>
      </c>
      <c r="C12" s="2" t="s">
        <v>25</v>
      </c>
      <c r="D12" s="2" t="s">
        <v>9</v>
      </c>
      <c r="E12" s="2" t="s">
        <v>41</v>
      </c>
      <c r="F12" s="4">
        <v>0.36882881944444446</v>
      </c>
      <c r="G12" s="4">
        <v>0.010609259259259258</v>
      </c>
      <c r="H12" s="20">
        <f>3600/((MINUTE(G12)*60)+SECOND(G12))</f>
        <v>3.925845147219193</v>
      </c>
      <c r="I12" s="18">
        <v>59</v>
      </c>
      <c r="J12" s="18">
        <v>4.425</v>
      </c>
      <c r="K12" s="22">
        <f>H12/J12</f>
        <v>0.8871966434393657</v>
      </c>
    </row>
    <row r="13" spans="1:11" ht="15">
      <c r="A13" s="2" t="s">
        <v>79</v>
      </c>
      <c r="B13" s="2">
        <v>33</v>
      </c>
      <c r="C13" s="2" t="s">
        <v>80</v>
      </c>
      <c r="D13" s="2" t="s">
        <v>32</v>
      </c>
      <c r="E13" s="2" t="s">
        <v>81</v>
      </c>
      <c r="F13" s="4">
        <v>0.3737123842592593</v>
      </c>
      <c r="G13" s="4">
        <v>0.01171863425925926</v>
      </c>
      <c r="H13" s="20">
        <f>3600/((MINUTE(G13)*60)+SECOND(G13))</f>
        <v>3.5573122529644268</v>
      </c>
      <c r="I13" s="8">
        <v>55</v>
      </c>
      <c r="J13" s="18">
        <v>4.011</v>
      </c>
      <c r="K13" s="22">
        <f>H13/J13</f>
        <v>0.8868891181661498</v>
      </c>
    </row>
    <row r="14" spans="1:11" ht="15">
      <c r="A14" s="2" t="s">
        <v>48</v>
      </c>
      <c r="B14" s="2">
        <v>18</v>
      </c>
      <c r="C14" s="2" t="s">
        <v>49</v>
      </c>
      <c r="D14" s="2" t="s">
        <v>32</v>
      </c>
      <c r="E14" s="2" t="s">
        <v>50</v>
      </c>
      <c r="F14" s="4">
        <v>0.36928263888888885</v>
      </c>
      <c r="G14" s="4">
        <v>0.01138287037037037</v>
      </c>
      <c r="H14" s="20">
        <f>3600/((MINUTE(G14)*60)+SECOND(G14))</f>
        <v>3.6622583926754833</v>
      </c>
      <c r="I14" s="19">
        <v>48</v>
      </c>
      <c r="J14" s="18">
        <v>4.134</v>
      </c>
      <c r="K14" s="22">
        <f>H14/J14</f>
        <v>0.8858873712325793</v>
      </c>
    </row>
    <row r="15" spans="1:11" ht="15">
      <c r="A15" s="2" t="s">
        <v>29</v>
      </c>
      <c r="B15" s="2">
        <v>10</v>
      </c>
      <c r="C15" s="2" t="s">
        <v>20</v>
      </c>
      <c r="D15" s="2" t="s">
        <v>9</v>
      </c>
      <c r="E15" s="2" t="s">
        <v>30</v>
      </c>
      <c r="F15" s="4">
        <v>0.3684230324074074</v>
      </c>
      <c r="G15" s="4">
        <v>0.010915856481481481</v>
      </c>
      <c r="H15" s="20">
        <f>3600/((MINUTE(G15)*60)+SECOND(G15))</f>
        <v>3.8176033934252387</v>
      </c>
      <c r="I15" s="19">
        <v>63</v>
      </c>
      <c r="J15" s="18">
        <v>4.317</v>
      </c>
      <c r="K15" s="22">
        <f>H15/J15</f>
        <v>0.8843185993572478</v>
      </c>
    </row>
    <row r="16" spans="1:11" ht="15">
      <c r="A16" s="2" t="s">
        <v>86</v>
      </c>
      <c r="B16" s="2">
        <v>37</v>
      </c>
      <c r="C16" s="2" t="s">
        <v>20</v>
      </c>
      <c r="D16" s="2" t="s">
        <v>9</v>
      </c>
      <c r="E16" s="2" t="s">
        <v>87</v>
      </c>
      <c r="F16" s="4">
        <v>0.37415231481481487</v>
      </c>
      <c r="G16" s="4">
        <v>0.011543634259259259</v>
      </c>
      <c r="H16" s="20">
        <f>3600/((MINUTE(G16)*60)+SECOND(G16))</f>
        <v>3.6108324974924773</v>
      </c>
      <c r="I16" s="18">
        <v>70</v>
      </c>
      <c r="J16" s="18">
        <v>4.092</v>
      </c>
      <c r="K16" s="22">
        <f>H16/J16</f>
        <v>0.8824126337958156</v>
      </c>
    </row>
    <row r="17" spans="1:11" ht="15">
      <c r="A17" s="2" t="s">
        <v>76</v>
      </c>
      <c r="B17" s="2">
        <v>32</v>
      </c>
      <c r="C17" s="2" t="s">
        <v>77</v>
      </c>
      <c r="D17" s="2" t="s">
        <v>32</v>
      </c>
      <c r="E17" s="2" t="s">
        <v>78</v>
      </c>
      <c r="F17" s="4">
        <v>0.37360150462962965</v>
      </c>
      <c r="G17" s="4">
        <v>0.01116111111111111</v>
      </c>
      <c r="H17" s="20">
        <f>3600/((MINUTE(G17)*60)+SECOND(G17))</f>
        <v>3.7344398340248963</v>
      </c>
      <c r="I17" s="18">
        <v>39</v>
      </c>
      <c r="J17" s="18">
        <v>4.235</v>
      </c>
      <c r="K17" s="22">
        <f>H17/J17</f>
        <v>0.8818039749763626</v>
      </c>
    </row>
    <row r="18" spans="1:11" ht="15">
      <c r="A18" s="2" t="s">
        <v>147</v>
      </c>
      <c r="B18" s="2">
        <v>70</v>
      </c>
      <c r="C18" s="2" t="s">
        <v>38</v>
      </c>
      <c r="D18" s="2" t="s">
        <v>32</v>
      </c>
      <c r="E18" s="2" t="s">
        <v>148</v>
      </c>
      <c r="F18" s="4">
        <v>0.3780631944444444</v>
      </c>
      <c r="G18" s="4">
        <v>0.011394907407407407</v>
      </c>
      <c r="H18" s="20">
        <f>3600/((MINUTE(G18)*60)+SECOND(G18))</f>
        <v>3.6548223350253806</v>
      </c>
      <c r="I18" s="18">
        <v>46</v>
      </c>
      <c r="J18" s="18">
        <v>4.158</v>
      </c>
      <c r="K18" s="22">
        <f>H18/J18</f>
        <v>0.8789856505592545</v>
      </c>
    </row>
    <row r="19" spans="1:11" ht="15">
      <c r="A19" s="2" t="s">
        <v>69</v>
      </c>
      <c r="B19" s="2">
        <v>28</v>
      </c>
      <c r="C19" s="2" t="s">
        <v>70</v>
      </c>
      <c r="D19" s="2" t="s">
        <v>9</v>
      </c>
      <c r="E19" s="2" t="s">
        <v>71</v>
      </c>
      <c r="F19" s="4">
        <v>0.3732405092592592</v>
      </c>
      <c r="G19" s="4">
        <v>0.011241550925925927</v>
      </c>
      <c r="H19" s="20">
        <f>3600/((MINUTE(G19)*60)+SECOND(G19))</f>
        <v>3.7075180226570548</v>
      </c>
      <c r="I19" s="18">
        <v>66</v>
      </c>
      <c r="J19" s="18">
        <v>4.227</v>
      </c>
      <c r="K19" s="22">
        <f>H19/J19</f>
        <v>0.8771038615228424</v>
      </c>
    </row>
    <row r="20" spans="1:11" ht="15">
      <c r="A20" s="2" t="s">
        <v>72</v>
      </c>
      <c r="B20" s="2">
        <v>29</v>
      </c>
      <c r="C20" s="2" t="s">
        <v>59</v>
      </c>
      <c r="D20" s="2" t="s">
        <v>9</v>
      </c>
      <c r="E20" s="2" t="s">
        <v>73</v>
      </c>
      <c r="F20" s="4">
        <v>0.37335983796296296</v>
      </c>
      <c r="G20" s="4">
        <v>0.011246180555555556</v>
      </c>
      <c r="H20" s="20">
        <f>3600/((MINUTE(G20)*60)+SECOND(G20))</f>
        <v>3.7037037037037037</v>
      </c>
      <c r="I20" s="15">
        <v>66</v>
      </c>
      <c r="J20" s="18">
        <v>4.227</v>
      </c>
      <c r="K20" s="22">
        <f>H20/J20</f>
        <v>0.8762014912949381</v>
      </c>
    </row>
    <row r="21" spans="1:11" ht="15">
      <c r="A21" s="2" t="s">
        <v>88</v>
      </c>
      <c r="B21" s="2">
        <v>38</v>
      </c>
      <c r="C21" s="2" t="s">
        <v>59</v>
      </c>
      <c r="D21" s="2" t="s">
        <v>9</v>
      </c>
      <c r="E21" s="2" t="s">
        <v>89</v>
      </c>
      <c r="F21" s="4">
        <v>0.37427071759259256</v>
      </c>
      <c r="G21" s="4">
        <v>0.011467939814814816</v>
      </c>
      <c r="H21" s="20">
        <f>3600/((MINUTE(G21)*60)+SECOND(G21))</f>
        <v>3.632694248234107</v>
      </c>
      <c r="I21" s="18">
        <v>68</v>
      </c>
      <c r="J21" s="18">
        <v>4.16</v>
      </c>
      <c r="K21" s="22">
        <f>H21/J21</f>
        <v>0.8732438096716603</v>
      </c>
    </row>
    <row r="22" spans="1:11" ht="15">
      <c r="A22" s="2" t="s">
        <v>16</v>
      </c>
      <c r="B22" s="2">
        <v>5</v>
      </c>
      <c r="C22" s="2" t="s">
        <v>17</v>
      </c>
      <c r="D22" s="2" t="s">
        <v>9</v>
      </c>
      <c r="E22" s="2" t="s">
        <v>18</v>
      </c>
      <c r="F22" s="4">
        <v>0.3629039351851852</v>
      </c>
      <c r="G22" s="4">
        <v>0.010236574074074073</v>
      </c>
      <c r="H22" s="20">
        <f>3600/((MINUTE(G22)*60)+SECOND(G22))</f>
        <v>4.072398190045249</v>
      </c>
      <c r="I22" s="18">
        <v>47</v>
      </c>
      <c r="J22" s="18">
        <v>4.674</v>
      </c>
      <c r="K22" s="22">
        <f>H22/J22</f>
        <v>0.8712875887987266</v>
      </c>
    </row>
    <row r="23" spans="1:11" ht="15">
      <c r="A23" s="2" t="s">
        <v>170</v>
      </c>
      <c r="B23" s="2">
        <v>84</v>
      </c>
      <c r="C23" s="2" t="s">
        <v>35</v>
      </c>
      <c r="D23" s="2" t="s">
        <v>32</v>
      </c>
      <c r="E23" s="2" t="s">
        <v>171</v>
      </c>
      <c r="F23" s="4">
        <v>0.3793479166666667</v>
      </c>
      <c r="G23" s="4">
        <v>0.012960185185185186</v>
      </c>
      <c r="H23" s="20">
        <f>3600/((MINUTE(G23)*60)+SECOND(G23))</f>
        <v>3.2142857142857144</v>
      </c>
      <c r="I23" s="19">
        <v>67</v>
      </c>
      <c r="J23" s="18">
        <v>3.698</v>
      </c>
      <c r="K23" s="22">
        <f>H23/J23</f>
        <v>0.869195704241675</v>
      </c>
    </row>
    <row r="24" spans="1:11" ht="15">
      <c r="A24" s="2" t="s">
        <v>53</v>
      </c>
      <c r="B24" s="2">
        <v>20</v>
      </c>
      <c r="C24" s="2" t="s">
        <v>38</v>
      </c>
      <c r="D24" s="2" t="s">
        <v>9</v>
      </c>
      <c r="E24" s="2" t="s">
        <v>54</v>
      </c>
      <c r="F24" s="4">
        <v>0.37231030092592593</v>
      </c>
      <c r="G24" s="4">
        <v>0.01079201388888889</v>
      </c>
      <c r="H24" s="20">
        <f>3600/((MINUTE(G24)*60)+SECOND(G24))</f>
        <v>3.8626609442060085</v>
      </c>
      <c r="I24" s="18">
        <v>58</v>
      </c>
      <c r="J24" s="18">
        <v>4.449</v>
      </c>
      <c r="K24" s="22">
        <f>H24/J24</f>
        <v>0.8682087984279633</v>
      </c>
    </row>
    <row r="25" spans="1:11" ht="15">
      <c r="A25" s="2" t="s">
        <v>13</v>
      </c>
      <c r="B25" s="2">
        <v>4</v>
      </c>
      <c r="C25" s="2" t="s">
        <v>14</v>
      </c>
      <c r="D25" s="2" t="s">
        <v>9</v>
      </c>
      <c r="E25" s="2" t="s">
        <v>15</v>
      </c>
      <c r="F25" s="4">
        <v>0.36278935185185185</v>
      </c>
      <c r="G25" s="4">
        <v>0.009988773148148148</v>
      </c>
      <c r="H25" s="20">
        <f>3600/((MINUTE(G25)*60)+SECOND(G25))</f>
        <v>4.171494785631518</v>
      </c>
      <c r="I25" s="19">
        <v>31</v>
      </c>
      <c r="J25" s="18">
        <v>4.82</v>
      </c>
      <c r="K25" s="22">
        <f>H25/J25</f>
        <v>0.8654553497160825</v>
      </c>
    </row>
    <row r="26" spans="1:11" ht="15">
      <c r="A26" s="2" t="s">
        <v>129</v>
      </c>
      <c r="B26" s="2">
        <v>61</v>
      </c>
      <c r="C26" s="2" t="s">
        <v>130</v>
      </c>
      <c r="D26" s="2" t="s">
        <v>32</v>
      </c>
      <c r="E26" s="2" t="s">
        <v>131</v>
      </c>
      <c r="F26" s="4">
        <v>0.3770211805555555</v>
      </c>
      <c r="G26" s="4">
        <v>0.01250636574074074</v>
      </c>
      <c r="H26" s="20">
        <f>3600/((MINUTE(G26)*60)+SECOND(G26))</f>
        <v>3.330249768732655</v>
      </c>
      <c r="I26" s="18">
        <v>61</v>
      </c>
      <c r="J26" s="18">
        <v>3.873</v>
      </c>
      <c r="K26" s="22">
        <f>H26/J26</f>
        <v>0.8598630954641505</v>
      </c>
    </row>
    <row r="27" spans="1:11" ht="15">
      <c r="A27" s="2" t="s">
        <v>107</v>
      </c>
      <c r="B27" s="2">
        <v>48</v>
      </c>
      <c r="C27" s="2" t="s">
        <v>20</v>
      </c>
      <c r="D27" s="2" t="s">
        <v>9</v>
      </c>
      <c r="E27" s="2" t="s">
        <v>108</v>
      </c>
      <c r="F27" s="4">
        <v>0.3754872685185185</v>
      </c>
      <c r="G27" s="4">
        <v>0.01175833333333333</v>
      </c>
      <c r="H27" s="20">
        <f>3600/((MINUTE(G27)*60)+SECOND(G27))</f>
        <v>3.543307086614173</v>
      </c>
      <c r="I27" s="18">
        <v>69</v>
      </c>
      <c r="J27" s="18">
        <v>4.126</v>
      </c>
      <c r="K27" s="22">
        <f>H27/J27</f>
        <v>0.8587753481856939</v>
      </c>
    </row>
    <row r="28" spans="1:11" ht="15">
      <c r="A28" s="2" t="s">
        <v>111</v>
      </c>
      <c r="B28" s="2">
        <v>50</v>
      </c>
      <c r="C28" s="2" t="s">
        <v>8</v>
      </c>
      <c r="D28" s="2" t="s">
        <v>32</v>
      </c>
      <c r="E28" s="2" t="s">
        <v>112</v>
      </c>
      <c r="F28" s="4">
        <v>0.3757160879629629</v>
      </c>
      <c r="G28" s="4">
        <v>0.011680787037037038</v>
      </c>
      <c r="H28" s="20">
        <f>3600/((MINUTE(G28)*60)+SECOND(G28))</f>
        <v>3.5678889990089195</v>
      </c>
      <c r="I28" s="19">
        <v>17</v>
      </c>
      <c r="J28" s="18">
        <v>4.158</v>
      </c>
      <c r="K28" s="22">
        <f>H28/J28</f>
        <v>0.8580781623398074</v>
      </c>
    </row>
    <row r="29" spans="1:11" ht="15">
      <c r="A29" s="2" t="s">
        <v>105</v>
      </c>
      <c r="B29" s="2">
        <v>47</v>
      </c>
      <c r="C29" s="2" t="s">
        <v>59</v>
      </c>
      <c r="D29" s="2" t="s">
        <v>32</v>
      </c>
      <c r="E29" s="2" t="s">
        <v>106</v>
      </c>
      <c r="F29" s="4">
        <v>0.37536041666666664</v>
      </c>
      <c r="G29" s="4">
        <v>0.011466319444444444</v>
      </c>
      <c r="H29" s="20">
        <f>3600/((MINUTE(G29)*60)+SECOND(G29))</f>
        <v>3.632694248234107</v>
      </c>
      <c r="I29" s="18">
        <v>38</v>
      </c>
      <c r="J29" s="18">
        <v>4.245</v>
      </c>
      <c r="K29" s="22">
        <f>H29/J29</f>
        <v>0.8557583623637471</v>
      </c>
    </row>
    <row r="30" spans="1:11" ht="15">
      <c r="A30" s="2" t="s">
        <v>103</v>
      </c>
      <c r="B30" s="2">
        <v>46</v>
      </c>
      <c r="C30" s="2" t="s">
        <v>59</v>
      </c>
      <c r="D30" s="2" t="s">
        <v>9</v>
      </c>
      <c r="E30" s="2" t="s">
        <v>104</v>
      </c>
      <c r="F30" s="4">
        <v>0.37523796296296297</v>
      </c>
      <c r="G30" s="4">
        <v>0.012186226851851853</v>
      </c>
      <c r="H30" s="20">
        <f>3600/((MINUTE(G30)*60)+SECOND(G30))</f>
        <v>3.4188034188034186</v>
      </c>
      <c r="I30" s="18">
        <v>72</v>
      </c>
      <c r="J30" s="18">
        <v>3.998</v>
      </c>
      <c r="K30" s="22">
        <f>H30/J30</f>
        <v>0.8551284189103098</v>
      </c>
    </row>
    <row r="31" spans="1:11" ht="15">
      <c r="A31" s="2" t="s">
        <v>159</v>
      </c>
      <c r="B31" s="2">
        <v>78</v>
      </c>
      <c r="C31" s="2" t="s">
        <v>25</v>
      </c>
      <c r="D31" s="2" t="s">
        <v>32</v>
      </c>
      <c r="E31" s="2" t="s">
        <v>160</v>
      </c>
      <c r="F31" s="4">
        <v>0.37876747685185186</v>
      </c>
      <c r="G31" s="4">
        <v>0.011807060185185186</v>
      </c>
      <c r="H31" s="20">
        <f>3600/((MINUTE(G31)*60)+SECOND(G31))</f>
        <v>3.5294117647058822</v>
      </c>
      <c r="I31" s="19">
        <v>17</v>
      </c>
      <c r="J31" s="18">
        <v>4.158</v>
      </c>
      <c r="K31" s="22">
        <f>H31/J31</f>
        <v>0.8488243782361429</v>
      </c>
    </row>
    <row r="32" spans="1:11" ht="15">
      <c r="A32" s="2" t="s">
        <v>127</v>
      </c>
      <c r="B32" s="2">
        <v>59</v>
      </c>
      <c r="C32" s="2" t="s">
        <v>25</v>
      </c>
      <c r="D32" s="2" t="s">
        <v>32</v>
      </c>
      <c r="E32" s="2" t="s">
        <v>128</v>
      </c>
      <c r="F32" s="4">
        <v>0.37672187500000004</v>
      </c>
      <c r="G32" s="4">
        <v>0.011839004629629628</v>
      </c>
      <c r="H32" s="20">
        <f>3600/((MINUTE(G32)*60)+SECOND(G32))</f>
        <v>3.5190615835777126</v>
      </c>
      <c r="I32" s="9">
        <v>17</v>
      </c>
      <c r="J32" s="18">
        <v>4.158</v>
      </c>
      <c r="K32" s="22">
        <f>H32/J32</f>
        <v>0.846335157185597</v>
      </c>
    </row>
    <row r="33" spans="1:11" ht="15">
      <c r="A33" s="2" t="s">
        <v>121</v>
      </c>
      <c r="B33" s="2">
        <v>56</v>
      </c>
      <c r="C33" s="2" t="s">
        <v>59</v>
      </c>
      <c r="D33" s="2" t="s">
        <v>9</v>
      </c>
      <c r="E33" s="2" t="s">
        <v>122</v>
      </c>
      <c r="F33" s="4">
        <v>0.3764296296296296</v>
      </c>
      <c r="G33" s="4">
        <v>0.012333680555555554</v>
      </c>
      <c r="H33" s="20">
        <f>3600/((MINUTE(G33)*60)+SECOND(G33))</f>
        <v>3.377110694183865</v>
      </c>
      <c r="I33" s="9">
        <v>72</v>
      </c>
      <c r="J33" s="18">
        <v>3.998</v>
      </c>
      <c r="K33" s="22">
        <f>H33/J33</f>
        <v>0.8447000235577451</v>
      </c>
    </row>
    <row r="34" spans="1:11" ht="15">
      <c r="A34" s="2" t="s">
        <v>84</v>
      </c>
      <c r="B34" s="2">
        <v>36</v>
      </c>
      <c r="C34" s="2" t="s">
        <v>77</v>
      </c>
      <c r="D34" s="2" t="s">
        <v>9</v>
      </c>
      <c r="E34" s="2" t="s">
        <v>85</v>
      </c>
      <c r="F34" s="4">
        <v>0.37405578703703707</v>
      </c>
      <c r="G34" s="4">
        <v>0.011591435185185186</v>
      </c>
      <c r="H34" s="20">
        <f>3600/((MINUTE(G34)*60)+SECOND(G34))</f>
        <v>3.5964035964035963</v>
      </c>
      <c r="I34" s="18">
        <v>65</v>
      </c>
      <c r="J34" s="18">
        <v>4.261</v>
      </c>
      <c r="K34" s="22">
        <f>H34/J34</f>
        <v>0.8440280676844863</v>
      </c>
    </row>
    <row r="35" spans="1:11" ht="15">
      <c r="A35" s="2" t="s">
        <v>42</v>
      </c>
      <c r="B35" s="2">
        <v>15</v>
      </c>
      <c r="C35" s="2" t="s">
        <v>8</v>
      </c>
      <c r="D35" s="2" t="s">
        <v>9</v>
      </c>
      <c r="E35" s="2" t="s">
        <v>43</v>
      </c>
      <c r="F35" s="4">
        <v>0.36895243055555554</v>
      </c>
      <c r="G35" s="4">
        <v>0.010983217592592591</v>
      </c>
      <c r="H35" s="20">
        <f>3600/((MINUTE(G35)*60)+SECOND(G35))</f>
        <v>3.793466807165437</v>
      </c>
      <c r="I35" s="18">
        <v>56</v>
      </c>
      <c r="J35" s="18">
        <v>4.498</v>
      </c>
      <c r="K35" s="22">
        <f>H35/J35</f>
        <v>0.8433674537940056</v>
      </c>
    </row>
    <row r="36" spans="1:11" ht="15">
      <c r="A36" s="2" t="s">
        <v>7</v>
      </c>
      <c r="B36" s="2">
        <v>2</v>
      </c>
      <c r="C36" s="2" t="s">
        <v>8</v>
      </c>
      <c r="D36" s="2" t="s">
        <v>9</v>
      </c>
      <c r="E36" s="2" t="s">
        <v>10</v>
      </c>
      <c r="F36" s="4">
        <v>0.36255879629629634</v>
      </c>
      <c r="G36" s="4">
        <v>0.009725810185185185</v>
      </c>
      <c r="H36" s="20">
        <f>3600/((MINUTE(G36)*60)+SECOND(G36))</f>
        <v>4.285714285714286</v>
      </c>
      <c r="I36" s="18">
        <v>25</v>
      </c>
      <c r="J36" s="18">
        <v>5.085</v>
      </c>
      <c r="K36" s="22">
        <f>H36/J36</f>
        <v>0.8428150021070375</v>
      </c>
    </row>
    <row r="37" spans="1:11" ht="15">
      <c r="A37" s="2" t="s">
        <v>34</v>
      </c>
      <c r="B37" s="2">
        <v>12</v>
      </c>
      <c r="C37" s="2" t="s">
        <v>35</v>
      </c>
      <c r="D37" s="2" t="s">
        <v>9</v>
      </c>
      <c r="E37" s="2" t="s">
        <v>36</v>
      </c>
      <c r="F37" s="4">
        <v>0.36860115740740745</v>
      </c>
      <c r="G37" s="4">
        <v>0.010990162037037038</v>
      </c>
      <c r="H37" s="20">
        <f>3600/((MINUTE(G37)*60)+SECOND(G37))</f>
        <v>3.789473684210526</v>
      </c>
      <c r="I37" s="18">
        <v>56</v>
      </c>
      <c r="J37" s="18">
        <v>4.498</v>
      </c>
      <c r="K37" s="22">
        <f>H37/J37</f>
        <v>0.8424796985794856</v>
      </c>
    </row>
    <row r="38" spans="1:11" ht="15">
      <c r="A38" s="2" t="s">
        <v>67</v>
      </c>
      <c r="B38" s="2">
        <v>27</v>
      </c>
      <c r="C38" s="2" t="s">
        <v>20</v>
      </c>
      <c r="D38" s="2" t="s">
        <v>9</v>
      </c>
      <c r="E38" s="2" t="s">
        <v>68</v>
      </c>
      <c r="F38" s="4">
        <v>0.37314699074074076</v>
      </c>
      <c r="G38" s="4">
        <v>0.011608217592592592</v>
      </c>
      <c r="H38" s="20">
        <f>3600/((MINUTE(G38)*60)+SECOND(G38))</f>
        <v>3.5892323030907276</v>
      </c>
      <c r="I38" s="18">
        <v>65</v>
      </c>
      <c r="J38" s="18">
        <v>4.261</v>
      </c>
      <c r="K38" s="22">
        <f>H38/J38</f>
        <v>0.8423450605704594</v>
      </c>
    </row>
    <row r="39" spans="1:11" ht="15">
      <c r="A39" s="2" t="s">
        <v>101</v>
      </c>
      <c r="B39" s="2">
        <v>45</v>
      </c>
      <c r="C39" s="2" t="s">
        <v>20</v>
      </c>
      <c r="D39" s="2" t="s">
        <v>9</v>
      </c>
      <c r="E39" s="2" t="s">
        <v>102</v>
      </c>
      <c r="F39" s="4">
        <v>0.37511481481481485</v>
      </c>
      <c r="G39" s="4">
        <v>0.011985763888888888</v>
      </c>
      <c r="H39" s="20">
        <f>3600/((MINUTE(G39)*60)+SECOND(G39))</f>
        <v>3.474903474903475</v>
      </c>
      <c r="I39" s="18">
        <v>69</v>
      </c>
      <c r="J39" s="18">
        <v>4.126</v>
      </c>
      <c r="K39" s="22">
        <f>H39/J39</f>
        <v>0.8421966735102944</v>
      </c>
    </row>
    <row r="40" spans="1:11" ht="15">
      <c r="A40" s="2" t="s">
        <v>46</v>
      </c>
      <c r="B40" s="2">
        <v>17</v>
      </c>
      <c r="C40" s="2" t="s">
        <v>14</v>
      </c>
      <c r="D40" s="2" t="s">
        <v>9</v>
      </c>
      <c r="E40" s="2" t="s">
        <v>47</v>
      </c>
      <c r="F40" s="4">
        <v>0.36916921296296296</v>
      </c>
      <c r="G40" s="4">
        <v>0.01064513888888889</v>
      </c>
      <c r="H40" s="20">
        <f>3600/((MINUTE(G40)*60)+SECOND(G40))</f>
        <v>3.9130434782608696</v>
      </c>
      <c r="I40" s="19">
        <v>49</v>
      </c>
      <c r="J40" s="18">
        <v>4.647</v>
      </c>
      <c r="K40" s="22">
        <f>H40/J40</f>
        <v>0.8420579897268925</v>
      </c>
    </row>
    <row r="41" spans="1:11" ht="15">
      <c r="A41" s="2" t="s">
        <v>11</v>
      </c>
      <c r="B41" s="2">
        <v>3</v>
      </c>
      <c r="C41" s="2" t="s">
        <v>8</v>
      </c>
      <c r="D41" s="2" t="s">
        <v>9</v>
      </c>
      <c r="E41" s="2" t="s">
        <v>12</v>
      </c>
      <c r="F41" s="4">
        <v>0.3626736111111111</v>
      </c>
      <c r="G41" s="4">
        <v>0.009729976851851853</v>
      </c>
      <c r="H41" s="20">
        <f>3600/((MINUTE(G41)*60)+SECOND(G41))</f>
        <v>4.280618311533888</v>
      </c>
      <c r="I41" s="19">
        <v>26</v>
      </c>
      <c r="J41" s="18">
        <v>5.085</v>
      </c>
      <c r="K41" s="22">
        <f>H41/J41</f>
        <v>0.8418128439594667</v>
      </c>
    </row>
    <row r="42" spans="1:11" ht="15">
      <c r="A42" s="2" t="s">
        <v>90</v>
      </c>
      <c r="B42" s="2">
        <v>39</v>
      </c>
      <c r="C42" s="2" t="s">
        <v>91</v>
      </c>
      <c r="D42" s="2" t="s">
        <v>9</v>
      </c>
      <c r="E42" s="2" t="s">
        <v>92</v>
      </c>
      <c r="F42" s="4">
        <v>0.3743699074074074</v>
      </c>
      <c r="G42" s="4">
        <v>0.011539120370370371</v>
      </c>
      <c r="H42" s="20">
        <f>3600/((MINUTE(G42)*60)+SECOND(G42))</f>
        <v>3.6108324974924773</v>
      </c>
      <c r="I42" s="19">
        <v>63</v>
      </c>
      <c r="J42" s="18">
        <v>4.317</v>
      </c>
      <c r="K42" s="22">
        <f>H42/J42</f>
        <v>0.836421704306805</v>
      </c>
    </row>
    <row r="43" spans="1:11" ht="15">
      <c r="A43" s="2" t="s">
        <v>82</v>
      </c>
      <c r="B43" s="2">
        <v>34</v>
      </c>
      <c r="C43" s="2" t="s">
        <v>49</v>
      </c>
      <c r="D43" s="2" t="s">
        <v>9</v>
      </c>
      <c r="E43" s="2" t="s">
        <v>83</v>
      </c>
      <c r="F43" s="4">
        <v>0.37381967592592596</v>
      </c>
      <c r="G43" s="4">
        <v>0.011262962962962962</v>
      </c>
      <c r="H43" s="20">
        <f>3600/((MINUTE(G43)*60)+SECOND(G43))</f>
        <v>3.6998972250770814</v>
      </c>
      <c r="I43" s="19">
        <v>59</v>
      </c>
      <c r="J43" s="18">
        <v>4.425</v>
      </c>
      <c r="K43" s="22">
        <f>H43/J43</f>
        <v>0.8361349661191145</v>
      </c>
    </row>
    <row r="44" spans="1:11" ht="15">
      <c r="A44" s="2" t="s">
        <v>176</v>
      </c>
      <c r="B44" s="2">
        <v>87</v>
      </c>
      <c r="C44" s="2" t="s">
        <v>162</v>
      </c>
      <c r="D44" s="2" t="s">
        <v>32</v>
      </c>
      <c r="E44" s="2" t="s">
        <v>177</v>
      </c>
      <c r="F44" s="4">
        <v>0.37964490740740736</v>
      </c>
      <c r="G44" s="4">
        <v>0.012006828703703704</v>
      </c>
      <c r="H44" s="20">
        <f>3600/((MINUTE(G44)*60)+SECOND(G44))</f>
        <v>3.471552555448409</v>
      </c>
      <c r="I44" s="19">
        <v>16</v>
      </c>
      <c r="J44" s="18">
        <v>4.158</v>
      </c>
      <c r="K44" s="22">
        <f>H44/J44</f>
        <v>0.8349092244945668</v>
      </c>
    </row>
    <row r="45" spans="1:11" ht="15">
      <c r="A45" s="2" t="s">
        <v>58</v>
      </c>
      <c r="B45" s="2">
        <v>22</v>
      </c>
      <c r="C45" s="2" t="s">
        <v>59</v>
      </c>
      <c r="D45" s="2" t="s">
        <v>32</v>
      </c>
      <c r="E45" s="2" t="s">
        <v>60</v>
      </c>
      <c r="F45" s="4">
        <v>0.3725611111111111</v>
      </c>
      <c r="G45" s="4">
        <v>0.011599189814814816</v>
      </c>
      <c r="H45" s="20">
        <f>3600/((MINUTE(G45)*60)+SECOND(G45))</f>
        <v>3.592814371257485</v>
      </c>
      <c r="I45" s="19">
        <v>32</v>
      </c>
      <c r="J45" s="18">
        <v>4.305</v>
      </c>
      <c r="K45" s="22">
        <f>H45/J45</f>
        <v>0.8345677982015064</v>
      </c>
    </row>
    <row r="46" spans="1:11" ht="15">
      <c r="A46" s="2" t="s">
        <v>117</v>
      </c>
      <c r="B46" s="2">
        <v>54</v>
      </c>
      <c r="C46" s="2" t="s">
        <v>17</v>
      </c>
      <c r="D46" s="2" t="s">
        <v>9</v>
      </c>
      <c r="E46" s="2" t="s">
        <v>118</v>
      </c>
      <c r="F46" s="4">
        <v>0.37625185185185184</v>
      </c>
      <c r="G46" s="4">
        <v>0.011248726851851852</v>
      </c>
      <c r="H46" s="20">
        <f>3600/((MINUTE(G46)*60)+SECOND(G46))</f>
        <v>3.7037037037037037</v>
      </c>
      <c r="I46" s="19">
        <v>58</v>
      </c>
      <c r="J46" s="18">
        <v>4.449</v>
      </c>
      <c r="K46" s="22">
        <f>H46/J46</f>
        <v>0.83248004129101</v>
      </c>
    </row>
    <row r="47" spans="1:11" ht="15">
      <c r="A47" s="2" t="s">
        <v>154</v>
      </c>
      <c r="B47" s="2">
        <v>75</v>
      </c>
      <c r="C47" s="2" t="s">
        <v>14</v>
      </c>
      <c r="D47" s="2" t="s">
        <v>32</v>
      </c>
      <c r="E47" s="2" t="s">
        <v>155</v>
      </c>
      <c r="F47" s="4">
        <v>0.37851145833333333</v>
      </c>
      <c r="G47" s="4">
        <v>0.012298032407407409</v>
      </c>
      <c r="H47" s="20">
        <f>3600/((MINUTE(G47)*60)+SECOND(G47))</f>
        <v>3.3866415804327374</v>
      </c>
      <c r="I47" s="16">
        <v>52</v>
      </c>
      <c r="J47" s="18">
        <v>4.07</v>
      </c>
      <c r="K47" s="22">
        <f>H47/J47</f>
        <v>0.8320986684109919</v>
      </c>
    </row>
    <row r="48" spans="1:11" ht="15">
      <c r="A48" s="2" t="s">
        <v>161</v>
      </c>
      <c r="B48" s="2">
        <v>79</v>
      </c>
      <c r="C48" s="2" t="s">
        <v>162</v>
      </c>
      <c r="D48" s="2" t="s">
        <v>32</v>
      </c>
      <c r="E48" s="2" t="s">
        <v>163</v>
      </c>
      <c r="F48" s="4">
        <v>0.37889930555555557</v>
      </c>
      <c r="G48" s="4">
        <v>0.012049537037037037</v>
      </c>
      <c r="H48" s="20">
        <f>3600/((MINUTE(G48)*60)+SECOND(G48))</f>
        <v>3.4582132564841497</v>
      </c>
      <c r="I48" s="19">
        <v>17</v>
      </c>
      <c r="J48" s="18">
        <v>4.158</v>
      </c>
      <c r="K48" s="22">
        <f>H48/J48</f>
        <v>0.8317011198855578</v>
      </c>
    </row>
    <row r="49" spans="1:11" ht="15">
      <c r="A49" s="2" t="s">
        <v>168</v>
      </c>
      <c r="B49" s="2">
        <v>83</v>
      </c>
      <c r="C49" s="2" t="s">
        <v>162</v>
      </c>
      <c r="D49" s="2" t="s">
        <v>32</v>
      </c>
      <c r="E49" s="2" t="s">
        <v>169</v>
      </c>
      <c r="F49" s="4">
        <v>0.37922754629629635</v>
      </c>
      <c r="G49" s="4">
        <v>0.012066550925925927</v>
      </c>
      <c r="H49" s="20">
        <f>3600/((MINUTE(G49)*60)+SECOND(G49))</f>
        <v>3.451581975071908</v>
      </c>
      <c r="I49" s="19">
        <v>17</v>
      </c>
      <c r="J49" s="18">
        <v>4.158</v>
      </c>
      <c r="K49" s="22">
        <f>H49/J49</f>
        <v>0.8301062951110889</v>
      </c>
    </row>
    <row r="50" spans="1:11" ht="15">
      <c r="A50" s="2" t="s">
        <v>51</v>
      </c>
      <c r="B50" s="2">
        <v>19</v>
      </c>
      <c r="C50" s="2" t="s">
        <v>25</v>
      </c>
      <c r="D50" s="2" t="s">
        <v>9</v>
      </c>
      <c r="E50" s="2" t="s">
        <v>52</v>
      </c>
      <c r="F50" s="4">
        <v>0.3804990740740741</v>
      </c>
      <c r="G50" s="4">
        <v>0.010886226851851852</v>
      </c>
      <c r="H50" s="20">
        <f>3600/((MINUTE(G50)*60)+SECOND(G50))</f>
        <v>3.8257173219978746</v>
      </c>
      <c r="I50" s="18">
        <v>16</v>
      </c>
      <c r="J50" s="18">
        <v>4.629</v>
      </c>
      <c r="K50" s="22">
        <f>H50/J50</f>
        <v>0.8264673411099319</v>
      </c>
    </row>
    <row r="51" spans="1:11" ht="15">
      <c r="A51" s="2" t="s">
        <v>149</v>
      </c>
      <c r="B51" s="2">
        <v>72</v>
      </c>
      <c r="C51" s="2" t="s">
        <v>150</v>
      </c>
      <c r="D51" s="2" t="s">
        <v>32</v>
      </c>
      <c r="E51" s="2" t="s">
        <v>151</v>
      </c>
      <c r="F51" s="4">
        <v>0.37817824074074075</v>
      </c>
      <c r="G51" s="4">
        <v>0.011863310185185187</v>
      </c>
      <c r="H51" s="20">
        <f>3600/((MINUTE(G51)*60)+SECOND(G51))</f>
        <v>3.5121951219512195</v>
      </c>
      <c r="I51" s="19">
        <v>36</v>
      </c>
      <c r="J51" s="18">
        <v>4.265</v>
      </c>
      <c r="K51" s="22">
        <f>H51/J51</f>
        <v>0.8234924084293599</v>
      </c>
    </row>
    <row r="52" spans="1:11" ht="15">
      <c r="A52" s="2" t="s">
        <v>172</v>
      </c>
      <c r="B52" s="2">
        <v>85</v>
      </c>
      <c r="C52" s="2" t="s">
        <v>162</v>
      </c>
      <c r="D52" s="2" t="s">
        <v>32</v>
      </c>
      <c r="E52" s="2" t="s">
        <v>173</v>
      </c>
      <c r="F52" s="4">
        <v>0.37945590277777774</v>
      </c>
      <c r="G52" s="4">
        <v>0.012189004629629631</v>
      </c>
      <c r="H52" s="20">
        <f>3600/((MINUTE(G52)*60)+SECOND(G52))</f>
        <v>3.4188034188034186</v>
      </c>
      <c r="I52" s="19">
        <v>16</v>
      </c>
      <c r="J52" s="18">
        <v>4.158</v>
      </c>
      <c r="K52" s="22">
        <f>H52/J52</f>
        <v>0.8222230444452665</v>
      </c>
    </row>
    <row r="53" spans="1:11" ht="15">
      <c r="A53" s="2" t="s">
        <v>74</v>
      </c>
      <c r="B53" s="2">
        <v>31</v>
      </c>
      <c r="C53" s="2" t="s">
        <v>59</v>
      </c>
      <c r="D53" s="2" t="s">
        <v>9</v>
      </c>
      <c r="E53" s="2" t="s">
        <v>75</v>
      </c>
      <c r="F53" s="4">
        <v>0.3734707175925926</v>
      </c>
      <c r="G53" s="4">
        <v>0.011473495370370372</v>
      </c>
      <c r="H53" s="20">
        <f>3600/((MINUTE(G53)*60)+SECOND(G53))</f>
        <v>3.632694248234107</v>
      </c>
      <c r="I53" s="18">
        <v>59</v>
      </c>
      <c r="J53" s="18">
        <v>4.425</v>
      </c>
      <c r="K53" s="22">
        <f>H53/J53</f>
        <v>0.8209478527082728</v>
      </c>
    </row>
    <row r="54" spans="1:11" ht="15">
      <c r="A54" s="2" t="s">
        <v>164</v>
      </c>
      <c r="B54" s="2">
        <v>80</v>
      </c>
      <c r="C54" s="2" t="s">
        <v>162</v>
      </c>
      <c r="D54" s="2" t="s">
        <v>32</v>
      </c>
      <c r="E54" s="2" t="s">
        <v>165</v>
      </c>
      <c r="F54" s="4">
        <v>0.37900381944444445</v>
      </c>
      <c r="G54" s="4">
        <v>0.012209027777777777</v>
      </c>
      <c r="H54" s="20">
        <f>3600/((MINUTE(G54)*60)+SECOND(G54))</f>
        <v>3.4123222748815167</v>
      </c>
      <c r="I54" s="19">
        <v>16</v>
      </c>
      <c r="J54" s="18">
        <v>4.158</v>
      </c>
      <c r="K54" s="22">
        <f>H54/J54</f>
        <v>0.8206643277733324</v>
      </c>
    </row>
    <row r="55" spans="1:11" ht="15">
      <c r="A55" s="2" t="s">
        <v>186</v>
      </c>
      <c r="B55" s="2">
        <v>93</v>
      </c>
      <c r="C55" s="2" t="s">
        <v>20</v>
      </c>
      <c r="D55" s="2" t="s">
        <v>9</v>
      </c>
      <c r="E55" s="2" t="s">
        <v>187</v>
      </c>
      <c r="F55" s="4">
        <v>0.3804049768518518</v>
      </c>
      <c r="G55" s="4">
        <v>0.013409837962962962</v>
      </c>
      <c r="H55" s="20">
        <f>3600/((MINUTE(G55)*60)+SECOND(G55))</f>
        <v>3.106125970664366</v>
      </c>
      <c r="I55" s="19">
        <v>76</v>
      </c>
      <c r="J55" s="18">
        <v>3.79</v>
      </c>
      <c r="K55" s="22">
        <f>H55/J55</f>
        <v>0.8195583036053735</v>
      </c>
    </row>
    <row r="56" spans="1:11" ht="15">
      <c r="A56" s="2" t="s">
        <v>97</v>
      </c>
      <c r="B56" s="2">
        <v>43</v>
      </c>
      <c r="C56" s="2" t="s">
        <v>59</v>
      </c>
      <c r="D56" s="2" t="s">
        <v>9</v>
      </c>
      <c r="E56" s="2" t="s">
        <v>98</v>
      </c>
      <c r="F56" s="4">
        <v>0.3748916666666667</v>
      </c>
      <c r="G56" s="4">
        <v>0.011628935185185185</v>
      </c>
      <c r="H56" s="20">
        <f>3600/((MINUTE(G56)*60)+SECOND(G56))</f>
        <v>3.582089552238806</v>
      </c>
      <c r="I56" s="10">
        <v>61</v>
      </c>
      <c r="J56" s="18">
        <v>4.372</v>
      </c>
      <c r="K56" s="22">
        <f>H56/J56</f>
        <v>0.8193251491854543</v>
      </c>
    </row>
    <row r="57" spans="1:11" ht="15">
      <c r="A57" s="2" t="s">
        <v>55</v>
      </c>
      <c r="B57" s="2">
        <v>21</v>
      </c>
      <c r="C57" s="2" t="s">
        <v>56</v>
      </c>
      <c r="D57" s="2" t="s">
        <v>9</v>
      </c>
      <c r="E57" s="2" t="s">
        <v>57</v>
      </c>
      <c r="F57" s="4">
        <v>0.37243043981481483</v>
      </c>
      <c r="G57" s="4">
        <v>0.01105150462962963</v>
      </c>
      <c r="H57" s="20">
        <f>3600/((MINUTE(G57)*60)+SECOND(G57))</f>
        <v>3.769633507853403</v>
      </c>
      <c r="I57" s="18">
        <v>17</v>
      </c>
      <c r="J57" s="18">
        <v>4.629</v>
      </c>
      <c r="K57" s="22">
        <f>H57/J57</f>
        <v>0.8143515895125089</v>
      </c>
    </row>
    <row r="58" spans="1:11" ht="15">
      <c r="A58" s="2" t="s">
        <v>61</v>
      </c>
      <c r="B58" s="2">
        <v>24</v>
      </c>
      <c r="C58" s="2" t="s">
        <v>35</v>
      </c>
      <c r="D58" s="2" t="s">
        <v>9</v>
      </c>
      <c r="E58" s="2" t="s">
        <v>62</v>
      </c>
      <c r="F58" s="4">
        <v>0.37280995370370373</v>
      </c>
      <c r="G58" s="4">
        <v>0.01113912037037037</v>
      </c>
      <c r="H58" s="20">
        <f>3600/((MINUTE(G58)*60)+SECOND(G58))</f>
        <v>3.7422037422037424</v>
      </c>
      <c r="I58" s="11">
        <v>13</v>
      </c>
      <c r="J58" s="18">
        <v>4.629</v>
      </c>
      <c r="K58" s="22">
        <f>H58/J58</f>
        <v>0.8084259542457859</v>
      </c>
    </row>
    <row r="59" spans="1:11" ht="15">
      <c r="A59" s="2" t="s">
        <v>95</v>
      </c>
      <c r="B59" s="2">
        <v>41</v>
      </c>
      <c r="C59" s="2" t="s">
        <v>17</v>
      </c>
      <c r="D59" s="2" t="s">
        <v>9</v>
      </c>
      <c r="E59" s="2" t="s">
        <v>96</v>
      </c>
      <c r="F59" s="4">
        <v>0.37465578703703706</v>
      </c>
      <c r="G59" s="4">
        <v>0.011723726851851851</v>
      </c>
      <c r="H59" s="20">
        <f>3600/((MINUTE(G59)*60)+SECOND(G59))</f>
        <v>3.5538005923000986</v>
      </c>
      <c r="I59" s="18">
        <v>60</v>
      </c>
      <c r="J59" s="18">
        <v>4.4</v>
      </c>
      <c r="K59" s="22">
        <f>H59/J59</f>
        <v>0.8076819527954769</v>
      </c>
    </row>
    <row r="60" spans="1:11" ht="15">
      <c r="A60" s="2" t="s">
        <v>27</v>
      </c>
      <c r="B60" s="2">
        <v>9</v>
      </c>
      <c r="C60" s="2" t="s">
        <v>14</v>
      </c>
      <c r="D60" s="2" t="s">
        <v>9</v>
      </c>
      <c r="E60" s="2" t="s">
        <v>28</v>
      </c>
      <c r="F60" s="4">
        <v>0.36825752314814814</v>
      </c>
      <c r="G60" s="4">
        <v>0.010738078703703705</v>
      </c>
      <c r="H60" s="20">
        <f>3600/((MINUTE(G60)*60)+SECOND(G60))</f>
        <v>3.8793103448275863</v>
      </c>
      <c r="I60" s="18">
        <v>30</v>
      </c>
      <c r="J60" s="18">
        <v>4.823</v>
      </c>
      <c r="K60" s="22">
        <f>H60/J60</f>
        <v>0.8043355473414029</v>
      </c>
    </row>
    <row r="61" spans="1:11" ht="15">
      <c r="A61" s="2" t="s">
        <v>156</v>
      </c>
      <c r="B61" s="2">
        <v>76</v>
      </c>
      <c r="C61" s="2" t="s">
        <v>157</v>
      </c>
      <c r="D61" s="2" t="s">
        <v>32</v>
      </c>
      <c r="E61" s="2" t="s">
        <v>158</v>
      </c>
      <c r="F61" s="4">
        <v>0.37861631944444446</v>
      </c>
      <c r="G61" s="4">
        <v>0.012065972222222223</v>
      </c>
      <c r="H61" s="20">
        <f>3600/((MINUTE(G61)*60)+SECOND(G61))</f>
        <v>3.45489443378119</v>
      </c>
      <c r="I61" s="18">
        <v>18</v>
      </c>
      <c r="J61" s="18">
        <v>4.308</v>
      </c>
      <c r="K61" s="22">
        <f>H61/J61</f>
        <v>0.8019717812862558</v>
      </c>
    </row>
    <row r="62" spans="1:11" ht="15">
      <c r="A62" s="2" t="s">
        <v>125</v>
      </c>
      <c r="B62" s="2">
        <v>58</v>
      </c>
      <c r="C62" s="2" t="s">
        <v>35</v>
      </c>
      <c r="D62" s="2" t="s">
        <v>32</v>
      </c>
      <c r="E62" s="2" t="s">
        <v>126</v>
      </c>
      <c r="F62" s="4">
        <v>0.3766689814814815</v>
      </c>
      <c r="G62" s="4">
        <v>0.012360185185185184</v>
      </c>
      <c r="H62" s="20">
        <f>3600/((MINUTE(G62)*60)+SECOND(G62))</f>
        <v>3.3707865168539324</v>
      </c>
      <c r="I62" s="18">
        <v>40</v>
      </c>
      <c r="J62" s="18">
        <v>4.225</v>
      </c>
      <c r="K62" s="22">
        <f>H62/J62</f>
        <v>0.7978192939299249</v>
      </c>
    </row>
    <row r="63" spans="1:11" ht="15">
      <c r="A63" s="2" t="s">
        <v>180</v>
      </c>
      <c r="B63" s="2">
        <v>89</v>
      </c>
      <c r="C63" s="2" t="s">
        <v>162</v>
      </c>
      <c r="D63" s="2" t="s">
        <v>32</v>
      </c>
      <c r="E63" s="2" t="s">
        <v>181</v>
      </c>
      <c r="F63" s="4">
        <v>0.3799077546296296</v>
      </c>
      <c r="G63" s="4">
        <v>0.012567013888888888</v>
      </c>
      <c r="H63" s="20">
        <f>3600/((MINUTE(G63)*60)+SECOND(G63))</f>
        <v>3.314917127071823</v>
      </c>
      <c r="I63" s="19">
        <v>17</v>
      </c>
      <c r="J63" s="18">
        <v>4.158</v>
      </c>
      <c r="K63" s="22">
        <f>H63/J63</f>
        <v>0.7972383662991397</v>
      </c>
    </row>
    <row r="64" spans="1:11" ht="15">
      <c r="A64" s="2" t="s">
        <v>134</v>
      </c>
      <c r="B64" s="2">
        <v>63</v>
      </c>
      <c r="C64" s="2" t="s">
        <v>135</v>
      </c>
      <c r="D64" s="2" t="s">
        <v>32</v>
      </c>
      <c r="E64" s="2" t="s">
        <v>136</v>
      </c>
      <c r="F64" s="4">
        <v>0.3772244212962963</v>
      </c>
      <c r="G64" s="4">
        <v>0.012631828703703704</v>
      </c>
      <c r="H64" s="20">
        <f>3600/((MINUTE(G64)*60)+SECOND(G64))</f>
        <v>3.299725022914757</v>
      </c>
      <c r="I64" s="12">
        <v>17</v>
      </c>
      <c r="J64" s="18">
        <v>4.158</v>
      </c>
      <c r="K64" s="22">
        <f>H64/J64</f>
        <v>0.7935846615956607</v>
      </c>
    </row>
    <row r="65" spans="1:11" ht="15">
      <c r="A65" s="2" t="s">
        <v>152</v>
      </c>
      <c r="B65" s="2">
        <v>74</v>
      </c>
      <c r="C65" s="2" t="s">
        <v>150</v>
      </c>
      <c r="D65" s="2" t="s">
        <v>32</v>
      </c>
      <c r="E65" s="2" t="s">
        <v>153</v>
      </c>
      <c r="F65" s="4">
        <v>0.3784048611111111</v>
      </c>
      <c r="G65" s="4">
        <v>0.012475578703703706</v>
      </c>
      <c r="H65" s="20">
        <f>3600/((MINUTE(G65)*60)+SECOND(G65))</f>
        <v>3.339517625231911</v>
      </c>
      <c r="I65" s="18">
        <v>39</v>
      </c>
      <c r="J65" s="18">
        <v>4.235</v>
      </c>
      <c r="K65" s="22">
        <f>H65/J65</f>
        <v>0.7885519776226472</v>
      </c>
    </row>
    <row r="66" spans="1:11" ht="15">
      <c r="A66" s="2" t="s">
        <v>93</v>
      </c>
      <c r="B66" s="2">
        <v>40</v>
      </c>
      <c r="C66" s="2" t="s">
        <v>35</v>
      </c>
      <c r="D66" s="2" t="s">
        <v>9</v>
      </c>
      <c r="E66" s="2" t="s">
        <v>94</v>
      </c>
      <c r="F66" s="4">
        <v>0.37453935185185183</v>
      </c>
      <c r="G66" s="4">
        <v>0.011643865740740743</v>
      </c>
      <c r="H66" s="20">
        <f>3600/((MINUTE(G66)*60)+SECOND(G66))</f>
        <v>3.5785288270377733</v>
      </c>
      <c r="I66" s="18">
        <v>53</v>
      </c>
      <c r="J66" s="18">
        <v>4.567</v>
      </c>
      <c r="K66" s="22">
        <f>H66/J66</f>
        <v>0.7835622568508371</v>
      </c>
    </row>
    <row r="67" spans="1:11" ht="15">
      <c r="A67" s="2" t="s">
        <v>123</v>
      </c>
      <c r="B67" s="2">
        <v>57</v>
      </c>
      <c r="C67" s="2" t="s">
        <v>8</v>
      </c>
      <c r="D67" s="2" t="s">
        <v>32</v>
      </c>
      <c r="E67" s="2" t="s">
        <v>124</v>
      </c>
      <c r="F67" s="4">
        <v>0.37651990740740743</v>
      </c>
      <c r="G67" s="4">
        <v>0.012356018518518518</v>
      </c>
      <c r="H67" s="20">
        <f>3600/((MINUTE(G67)*60)+SECOND(G67))</f>
        <v>3.3707865168539324</v>
      </c>
      <c r="I67" s="18">
        <v>18</v>
      </c>
      <c r="J67" s="18">
        <v>4.308</v>
      </c>
      <c r="K67" s="22">
        <f>H67/J67</f>
        <v>0.7824481236893994</v>
      </c>
    </row>
    <row r="68" spans="1:11" ht="15">
      <c r="A68" s="2" t="s">
        <v>182</v>
      </c>
      <c r="B68" s="2">
        <v>90</v>
      </c>
      <c r="C68" s="2" t="s">
        <v>35</v>
      </c>
      <c r="D68" s="2" t="s">
        <v>9</v>
      </c>
      <c r="E68" s="2" t="s">
        <v>183</v>
      </c>
      <c r="F68" s="4">
        <v>0.380103587962963</v>
      </c>
      <c r="G68" s="4">
        <v>0.01252534722222222</v>
      </c>
      <c r="H68" s="20">
        <f>3600/((MINUTE(G68)*60)+SECOND(G68))</f>
        <v>3.3271719038817005</v>
      </c>
      <c r="I68" s="19">
        <v>64</v>
      </c>
      <c r="J68" s="18">
        <v>4.289</v>
      </c>
      <c r="K68" s="22">
        <f>H68/J68</f>
        <v>0.7757453727865937</v>
      </c>
    </row>
    <row r="69" spans="1:11" ht="15">
      <c r="A69" s="2" t="s">
        <v>109</v>
      </c>
      <c r="B69" s="2">
        <v>49</v>
      </c>
      <c r="C69" s="2" t="s">
        <v>25</v>
      </c>
      <c r="D69" s="2" t="s">
        <v>9</v>
      </c>
      <c r="E69" s="2" t="s">
        <v>110</v>
      </c>
      <c r="F69" s="4">
        <v>0.37558587962962964</v>
      </c>
      <c r="G69" s="4">
        <v>0.011620138888888888</v>
      </c>
      <c r="H69" s="20">
        <f>3600/((MINUTE(G69)*60)+SECOND(G69))</f>
        <v>3.585657370517928</v>
      </c>
      <c r="I69" s="18">
        <v>16</v>
      </c>
      <c r="J69" s="18">
        <v>4.629</v>
      </c>
      <c r="K69" s="22">
        <f>H69/J69</f>
        <v>0.7746073386299263</v>
      </c>
    </row>
    <row r="70" spans="1:11" ht="15">
      <c r="A70" s="2" t="s">
        <v>132</v>
      </c>
      <c r="B70" s="2">
        <v>62</v>
      </c>
      <c r="C70" s="2" t="s">
        <v>49</v>
      </c>
      <c r="D70" s="2" t="s">
        <v>32</v>
      </c>
      <c r="E70" s="2" t="s">
        <v>133</v>
      </c>
      <c r="F70" s="4">
        <v>0.37710578703703707</v>
      </c>
      <c r="G70" s="4">
        <v>0.013071064814814815</v>
      </c>
      <c r="H70" s="20">
        <f>3600/((MINUTE(G70)*60)+SECOND(G70))</f>
        <v>3.1886625332152345</v>
      </c>
      <c r="I70" s="17">
        <v>49</v>
      </c>
      <c r="J70" s="18">
        <v>4.121</v>
      </c>
      <c r="K70" s="22">
        <f>H70/J70</f>
        <v>0.773759411117504</v>
      </c>
    </row>
    <row r="71" spans="1:11" ht="15">
      <c r="A71" s="2" t="s">
        <v>139</v>
      </c>
      <c r="B71" s="2">
        <v>92</v>
      </c>
      <c r="C71" s="2" t="s">
        <v>49</v>
      </c>
      <c r="D71" s="2" t="s">
        <v>184</v>
      </c>
      <c r="E71" s="2" t="s">
        <v>185</v>
      </c>
      <c r="F71" s="4">
        <v>0.3802626157407407</v>
      </c>
      <c r="G71" s="4">
        <v>0.013449999999999998</v>
      </c>
      <c r="H71" s="20">
        <f>3600/((MINUTE(G71)*60)+SECOND(G71))</f>
        <v>3.098106712564544</v>
      </c>
      <c r="I71" s="19">
        <v>55</v>
      </c>
      <c r="J71" s="18">
        <v>4.011</v>
      </c>
      <c r="K71" s="22">
        <f>H71/J71</f>
        <v>0.7724025710706915</v>
      </c>
    </row>
    <row r="72" spans="1:11" ht="15">
      <c r="A72" s="2" t="s">
        <v>115</v>
      </c>
      <c r="B72" s="2">
        <v>53</v>
      </c>
      <c r="C72" s="2" t="s">
        <v>14</v>
      </c>
      <c r="D72" s="2" t="s">
        <v>9</v>
      </c>
      <c r="E72" s="2" t="s">
        <v>116</v>
      </c>
      <c r="F72" s="4">
        <v>0.37609768518518516</v>
      </c>
      <c r="G72" s="4">
        <v>0.011187152777777779</v>
      </c>
      <c r="H72" s="20">
        <f>3600/((MINUTE(G72)*60)+SECOND(G72))</f>
        <v>3.722854188210962</v>
      </c>
      <c r="I72" s="18">
        <v>31</v>
      </c>
      <c r="J72" s="18">
        <v>4.82</v>
      </c>
      <c r="K72" s="22">
        <f>H72/J72</f>
        <v>0.7723763875956352</v>
      </c>
    </row>
    <row r="73" spans="1:11" ht="15">
      <c r="A73" s="2" t="s">
        <v>141</v>
      </c>
      <c r="B73" s="2">
        <v>67</v>
      </c>
      <c r="C73" s="2" t="s">
        <v>25</v>
      </c>
      <c r="D73" s="2" t="s">
        <v>32</v>
      </c>
      <c r="E73" s="2" t="s">
        <v>142</v>
      </c>
      <c r="F73" s="4">
        <v>0.37777361111111113</v>
      </c>
      <c r="G73" s="4">
        <v>0.01299351851851852</v>
      </c>
      <c r="H73" s="20">
        <f>3600/((MINUTE(G73)*60)+SECOND(G73))</f>
        <v>3.205699020480855</v>
      </c>
      <c r="I73" s="18">
        <v>46</v>
      </c>
      <c r="J73" s="18">
        <v>4.158</v>
      </c>
      <c r="K73" s="22">
        <f>H73/J73</f>
        <v>0.7709713853970309</v>
      </c>
    </row>
    <row r="74" spans="1:11" ht="15">
      <c r="A74" s="2" t="s">
        <v>145</v>
      </c>
      <c r="B74" s="2">
        <v>69</v>
      </c>
      <c r="C74" s="2" t="s">
        <v>8</v>
      </c>
      <c r="D74" s="2" t="s">
        <v>32</v>
      </c>
      <c r="E74" s="2" t="s">
        <v>146</v>
      </c>
      <c r="F74" s="4">
        <v>0.3779664351851852</v>
      </c>
      <c r="G74" s="4">
        <v>0.01255960648148148</v>
      </c>
      <c r="H74" s="20">
        <f>3600/((MINUTE(G74)*60)+SECOND(G74))</f>
        <v>3.3179723502304146</v>
      </c>
      <c r="I74" s="19">
        <v>18</v>
      </c>
      <c r="J74" s="18">
        <v>4.308</v>
      </c>
      <c r="K74" s="22">
        <f>H74/J74</f>
        <v>0.7701885678343581</v>
      </c>
    </row>
    <row r="75" spans="1:11" ht="15">
      <c r="A75" s="2" t="s">
        <v>65</v>
      </c>
      <c r="B75" s="2">
        <v>26</v>
      </c>
      <c r="C75" s="2" t="s">
        <v>59</v>
      </c>
      <c r="D75" s="2" t="s">
        <v>9</v>
      </c>
      <c r="E75" s="2" t="s">
        <v>66</v>
      </c>
      <c r="F75" s="4">
        <v>0.3730118055555556</v>
      </c>
      <c r="G75" s="4">
        <v>0.011350231481481482</v>
      </c>
      <c r="H75" s="20">
        <f>3600/((MINUTE(G75)*60)+SECOND(G75))</f>
        <v>3.669724770642202</v>
      </c>
      <c r="I75" s="18">
        <v>30</v>
      </c>
      <c r="J75" s="18">
        <v>4.823</v>
      </c>
      <c r="K75" s="22">
        <f>H75/J75</f>
        <v>0.7608801100232638</v>
      </c>
    </row>
    <row r="76" spans="1:11" ht="15">
      <c r="A76" s="2" t="s">
        <v>178</v>
      </c>
      <c r="B76" s="2">
        <v>88</v>
      </c>
      <c r="C76" s="2" t="s">
        <v>162</v>
      </c>
      <c r="D76" s="2" t="s">
        <v>32</v>
      </c>
      <c r="E76" s="2" t="s">
        <v>179</v>
      </c>
      <c r="F76" s="4">
        <v>0.3798497685185185</v>
      </c>
      <c r="G76" s="4">
        <v>0.01322824074074074</v>
      </c>
      <c r="H76" s="20">
        <f>3600/((MINUTE(G76)*60)+SECOND(G76))</f>
        <v>3.1496062992125986</v>
      </c>
      <c r="I76" s="19">
        <v>16</v>
      </c>
      <c r="J76" s="18">
        <v>4.158</v>
      </c>
      <c r="K76" s="22">
        <f>H76/J76</f>
        <v>0.7574810724417024</v>
      </c>
    </row>
    <row r="77" spans="1:11" ht="15">
      <c r="A77" s="2" t="s">
        <v>113</v>
      </c>
      <c r="B77" s="2">
        <v>51</v>
      </c>
      <c r="C77" s="2" t="s">
        <v>25</v>
      </c>
      <c r="D77" s="2" t="s">
        <v>32</v>
      </c>
      <c r="E77" s="2" t="s">
        <v>114</v>
      </c>
      <c r="F77" s="4">
        <v>0.37583391203703703</v>
      </c>
      <c r="G77" s="4">
        <v>0.011792939814814815</v>
      </c>
      <c r="H77" s="20">
        <f>3600/((MINUTE(G77)*60)+SECOND(G77))</f>
        <v>3.5328753680078506</v>
      </c>
      <c r="I77" s="18">
        <v>24</v>
      </c>
      <c r="J77" s="18">
        <v>4.676</v>
      </c>
      <c r="K77" s="22">
        <f>H77/J77</f>
        <v>0.7555336544071537</v>
      </c>
    </row>
    <row r="78" spans="1:11" ht="15">
      <c r="A78" s="2" t="s">
        <v>143</v>
      </c>
      <c r="B78" s="2">
        <v>68</v>
      </c>
      <c r="C78" s="2" t="s">
        <v>17</v>
      </c>
      <c r="D78" s="2" t="s">
        <v>9</v>
      </c>
      <c r="E78" s="2" t="s">
        <v>144</v>
      </c>
      <c r="F78" s="4">
        <v>0.37787337962962964</v>
      </c>
      <c r="G78" s="4">
        <v>0.012421643518518518</v>
      </c>
      <c r="H78" s="20">
        <f>3600/((MINUTE(G78)*60)+SECOND(G78))</f>
        <v>3.3550792171481825</v>
      </c>
      <c r="I78" s="18">
        <v>54</v>
      </c>
      <c r="J78" s="18">
        <v>4.545</v>
      </c>
      <c r="K78" s="22">
        <f>H78/J78</f>
        <v>0.7381912468972899</v>
      </c>
    </row>
    <row r="79" spans="1:11" ht="15">
      <c r="A79" s="2" t="s">
        <v>119</v>
      </c>
      <c r="B79" s="2">
        <v>55</v>
      </c>
      <c r="C79" s="2" t="s">
        <v>25</v>
      </c>
      <c r="D79" s="2" t="s">
        <v>32</v>
      </c>
      <c r="E79" s="2" t="s">
        <v>120</v>
      </c>
      <c r="F79" s="4">
        <v>0.3763239583333333</v>
      </c>
      <c r="G79" s="4">
        <v>0.012099421296296297</v>
      </c>
      <c r="H79" s="20">
        <f>3600/((MINUTE(G79)*60)+SECOND(G79))</f>
        <v>3.444976076555024</v>
      </c>
      <c r="I79" s="13">
        <v>26</v>
      </c>
      <c r="J79" s="18">
        <v>4.676</v>
      </c>
      <c r="K79" s="22">
        <f>H79/J79</f>
        <v>0.7367356878860188</v>
      </c>
    </row>
    <row r="80" spans="1:11" ht="15">
      <c r="A80" s="2" t="s">
        <v>99</v>
      </c>
      <c r="B80" s="2">
        <v>44</v>
      </c>
      <c r="C80" s="2" t="s">
        <v>77</v>
      </c>
      <c r="D80" s="2" t="s">
        <v>9</v>
      </c>
      <c r="E80" s="2" t="s">
        <v>100</v>
      </c>
      <c r="F80" s="4">
        <v>0.3749737268518518</v>
      </c>
      <c r="G80" s="4">
        <v>0.011776504629629632</v>
      </c>
      <c r="H80" s="20">
        <f>3600/((MINUTE(G80)*60)+SECOND(G80))</f>
        <v>3.5398230088495577</v>
      </c>
      <c r="I80" s="18">
        <v>36</v>
      </c>
      <c r="J80" s="18">
        <v>4.808</v>
      </c>
      <c r="K80" s="22">
        <f>H80/J80</f>
        <v>0.7362360667324371</v>
      </c>
    </row>
    <row r="81" spans="1:11" ht="15">
      <c r="A81" s="2" t="s">
        <v>166</v>
      </c>
      <c r="B81" s="2">
        <v>81</v>
      </c>
      <c r="C81" s="2" t="s">
        <v>38</v>
      </c>
      <c r="D81" s="2" t="s">
        <v>32</v>
      </c>
      <c r="E81" s="2" t="s">
        <v>167</v>
      </c>
      <c r="F81" s="4">
        <v>0.3791128472222222</v>
      </c>
      <c r="G81" s="4">
        <v>0.01366076388888889</v>
      </c>
      <c r="H81" s="20">
        <f>3600/((MINUTE(G81)*60)+SECOND(G81))</f>
        <v>3.0508474576271185</v>
      </c>
      <c r="I81" s="18">
        <v>16</v>
      </c>
      <c r="J81" s="18">
        <v>4.158</v>
      </c>
      <c r="K81" s="22">
        <f>H81/J81</f>
        <v>0.7337295472888692</v>
      </c>
    </row>
    <row r="82" spans="1:11" ht="15">
      <c r="A82" s="2" t="s">
        <v>137</v>
      </c>
      <c r="B82" s="2">
        <v>64</v>
      </c>
      <c r="C82" s="2" t="s">
        <v>91</v>
      </c>
      <c r="D82" s="2" t="s">
        <v>9</v>
      </c>
      <c r="E82" s="2" t="s">
        <v>138</v>
      </c>
      <c r="F82" s="4">
        <v>0.3773752314814815</v>
      </c>
      <c r="G82" s="4">
        <v>0.01261875</v>
      </c>
      <c r="H82" s="20">
        <f>3600/((MINUTE(G82)*60)+SECOND(G82))</f>
        <v>3.302752293577982</v>
      </c>
      <c r="I82" s="18">
        <v>53</v>
      </c>
      <c r="J82" s="18">
        <v>4.567</v>
      </c>
      <c r="K82" s="22">
        <f>H82/J82</f>
        <v>0.7231776425614149</v>
      </c>
    </row>
    <row r="83" spans="1:11" ht="15">
      <c r="A83" s="2" t="s">
        <v>139</v>
      </c>
      <c r="B83" s="2">
        <v>66</v>
      </c>
      <c r="C83" s="2" t="s">
        <v>20</v>
      </c>
      <c r="D83" s="2" t="s">
        <v>9</v>
      </c>
      <c r="E83" s="2" t="s">
        <v>140</v>
      </c>
      <c r="F83" s="4">
        <v>0.3776864583333333</v>
      </c>
      <c r="G83" s="4">
        <v>0.013449999999999998</v>
      </c>
      <c r="H83" s="20">
        <f>3600/((MINUTE(G83)*60)+SECOND(G83))</f>
        <v>3.098106712564544</v>
      </c>
      <c r="I83" s="14">
        <v>64</v>
      </c>
      <c r="J83" s="18">
        <v>4.289</v>
      </c>
      <c r="K83" s="22">
        <f>H83/J83</f>
        <v>0.722337773971682</v>
      </c>
    </row>
    <row r="84" spans="1:11" ht="15">
      <c r="A84" s="2" t="s">
        <v>174</v>
      </c>
      <c r="B84" s="2">
        <v>86</v>
      </c>
      <c r="C84" s="2" t="s">
        <v>162</v>
      </c>
      <c r="D84" s="2" t="s">
        <v>32</v>
      </c>
      <c r="E84" s="2" t="s">
        <v>175</v>
      </c>
      <c r="F84" s="4">
        <v>0.3795693287037037</v>
      </c>
      <c r="G84" s="4">
        <v>0.014037847222222224</v>
      </c>
      <c r="H84" s="20">
        <f>3600/((MINUTE(G84)*60)+SECOND(G84))</f>
        <v>2.9678483099752677</v>
      </c>
      <c r="I84" s="19">
        <v>17</v>
      </c>
      <c r="J84" s="18">
        <v>4.158</v>
      </c>
      <c r="K84" s="22">
        <f>H84/J84</f>
        <v>0.7137682323172841</v>
      </c>
    </row>
    <row r="85" spans="1:11" ht="15">
      <c r="A85" s="2" t="s">
        <v>37</v>
      </c>
      <c r="B85" s="2">
        <v>13</v>
      </c>
      <c r="C85" s="2" t="s">
        <v>38</v>
      </c>
      <c r="D85" s="2" t="s">
        <v>9</v>
      </c>
      <c r="E85" s="2" t="s">
        <v>39</v>
      </c>
      <c r="F85" s="4">
        <v>0.3686689814814815</v>
      </c>
      <c r="G85" s="4">
        <v>0.009955787037037037</v>
      </c>
      <c r="H85" s="20">
        <f>3600/((MINUTE(G85)*60)+SECOND(G85))</f>
        <v>4.186046511627907</v>
      </c>
      <c r="K85" s="21"/>
    </row>
    <row r="86" spans="6:11" ht="15">
      <c r="F86" s="4"/>
      <c r="G86" s="4"/>
      <c r="H86" s="20"/>
      <c r="K86" s="21"/>
    </row>
    <row r="87" spans="1:11" ht="15">
      <c r="A87" s="3"/>
      <c r="F87" s="4"/>
      <c r="G87" s="4"/>
      <c r="H87" s="20"/>
      <c r="K87" s="21"/>
    </row>
    <row r="88" spans="6:8" ht="15">
      <c r="F88" s="4"/>
      <c r="G88" s="4"/>
      <c r="H88" s="2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2017-08-05T02:14:34Z</dcterms:created>
  <dcterms:modified xsi:type="dcterms:W3CDTF">2017-08-09T13:28:10Z</dcterms:modified>
  <cp:category/>
  <cp:version/>
  <cp:contentType/>
  <cp:contentStatus/>
</cp:coreProperties>
</file>