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35" activeTab="0"/>
  </bookViews>
  <sheets>
    <sheet name="Results" sheetId="1" r:id="rId1"/>
  </sheets>
  <definedNames>
    <definedName name="_xlnm._FilterDatabase" localSheetId="0" hidden="1">'Results'!$A$4:$L$111</definedName>
  </definedNames>
  <calcPr fullCalcOnLoad="1"/>
</workbook>
</file>

<file path=xl/sharedStrings.xml><?xml version="1.0" encoding="utf-8"?>
<sst xmlns="http://schemas.openxmlformats.org/spreadsheetml/2006/main" count="449" uniqueCount="256">
  <si>
    <t>Saturday, 17 June 2017</t>
  </si>
  <si>
    <t>Club</t>
  </si>
  <si>
    <t>Category</t>
  </si>
  <si>
    <t>Stroke</t>
  </si>
  <si>
    <t>Time</t>
  </si>
  <si>
    <t>2nd</t>
  </si>
  <si>
    <t>MUBC</t>
  </si>
  <si>
    <t>MBB</t>
  </si>
  <si>
    <t>Smith, Jordan</t>
  </si>
  <si>
    <t>9th</t>
  </si>
  <si>
    <t>Mercantile</t>
  </si>
  <si>
    <t>Hoban, James</t>
  </si>
  <si>
    <t>1st</t>
  </si>
  <si>
    <t>Forsterling, Karsten</t>
  </si>
  <si>
    <t>6th</t>
  </si>
  <si>
    <t>Kinsella, Alex</t>
  </si>
  <si>
    <t>8th</t>
  </si>
  <si>
    <t>Stephenson, Nick</t>
  </si>
  <si>
    <t>11th</t>
  </si>
  <si>
    <t>Powerhouse</t>
  </si>
  <si>
    <t>Inglis, Nick</t>
  </si>
  <si>
    <t>3rd</t>
  </si>
  <si>
    <t>Corio</t>
  </si>
  <si>
    <t>Day, Timothy</t>
  </si>
  <si>
    <t>4th</t>
  </si>
  <si>
    <t>Day, William</t>
  </si>
  <si>
    <t>13th</t>
  </si>
  <si>
    <t>Austin, Rich</t>
  </si>
  <si>
    <t>5th</t>
  </si>
  <si>
    <t>Hawthorn</t>
  </si>
  <si>
    <t>O'Connor-Smith, Shane</t>
  </si>
  <si>
    <t>7th</t>
  </si>
  <si>
    <t>Antonie, Peter</t>
  </si>
  <si>
    <t>21st</t>
  </si>
  <si>
    <t>YYRC</t>
  </si>
  <si>
    <t>Williams, Neil</t>
  </si>
  <si>
    <t>10th</t>
  </si>
  <si>
    <t>Rixon, Anthony</t>
  </si>
  <si>
    <t>36th</t>
  </si>
  <si>
    <t>Leehane, Andrew</t>
  </si>
  <si>
    <t>17th</t>
  </si>
  <si>
    <t>Banks</t>
  </si>
  <si>
    <t>Leckie, Nathan</t>
  </si>
  <si>
    <t>26th</t>
  </si>
  <si>
    <t>Essendon</t>
  </si>
  <si>
    <t>Allsop, Stewart</t>
  </si>
  <si>
    <t>12th</t>
  </si>
  <si>
    <t>Saul, Richard</t>
  </si>
  <si>
    <t>16th</t>
  </si>
  <si>
    <t>Nugent, Bill</t>
  </si>
  <si>
    <t>34th</t>
  </si>
  <si>
    <t>Other</t>
  </si>
  <si>
    <t>Armstrong, Oscar</t>
  </si>
  <si>
    <t>23rd</t>
  </si>
  <si>
    <t>Usher, Shane</t>
  </si>
  <si>
    <t>15th</t>
  </si>
  <si>
    <t>WBB</t>
  </si>
  <si>
    <t>Thomas, Madeleine</t>
  </si>
  <si>
    <t>14th</t>
  </si>
  <si>
    <t>McNamara, Alice</t>
  </si>
  <si>
    <t>20th</t>
  </si>
  <si>
    <t>McShea, Gareth</t>
  </si>
  <si>
    <t>22nd</t>
  </si>
  <si>
    <t>Saul, Peta</t>
  </si>
  <si>
    <t>25th</t>
  </si>
  <si>
    <t>Andreou, Nicholas</t>
  </si>
  <si>
    <t>27th</t>
  </si>
  <si>
    <t>Golding, Sam</t>
  </si>
  <si>
    <t>24th</t>
  </si>
  <si>
    <t>Baltutis, Roland</t>
  </si>
  <si>
    <t>33rd</t>
  </si>
  <si>
    <t>Gray, Samuel</t>
  </si>
  <si>
    <t>39th</t>
  </si>
  <si>
    <t>Mursell, Ross</t>
  </si>
  <si>
    <t>18th</t>
  </si>
  <si>
    <t>Dalgety, Josh</t>
  </si>
  <si>
    <t>29th</t>
  </si>
  <si>
    <t>Heaton-Harris, Michael</t>
  </si>
  <si>
    <t>50th</t>
  </si>
  <si>
    <t>MRC</t>
  </si>
  <si>
    <t>Evans, Bryn</t>
  </si>
  <si>
    <t>76th</t>
  </si>
  <si>
    <t>APSM</t>
  </si>
  <si>
    <t>Cooper, Trent</t>
  </si>
  <si>
    <t>28th</t>
  </si>
  <si>
    <t>Jeffery, Peter</t>
  </si>
  <si>
    <t>35th</t>
  </si>
  <si>
    <t>Gray, Andrew</t>
  </si>
  <si>
    <t>63rd</t>
  </si>
  <si>
    <t>Argonauts</t>
  </si>
  <si>
    <t>Benjamin, Asher</t>
  </si>
  <si>
    <t>90th</t>
  </si>
  <si>
    <t>Morand, Luciano</t>
  </si>
  <si>
    <t>19th</t>
  </si>
  <si>
    <t>Laing, Mario</t>
  </si>
  <si>
    <t>51st</t>
  </si>
  <si>
    <t>Munns, Peter</t>
  </si>
  <si>
    <t>32nd</t>
  </si>
  <si>
    <t>Hester, Meghan</t>
  </si>
  <si>
    <t>30th</t>
  </si>
  <si>
    <t>Milne, Fiona</t>
  </si>
  <si>
    <t>96th</t>
  </si>
  <si>
    <t>Amoore, Rick</t>
  </si>
  <si>
    <t>47th</t>
  </si>
  <si>
    <t>Costaras, George</t>
  </si>
  <si>
    <t>105th</t>
  </si>
  <si>
    <t>LaTrobe</t>
  </si>
  <si>
    <t>Chapman, Kirsten</t>
  </si>
  <si>
    <t>37th</t>
  </si>
  <si>
    <t>Rogers, Tony</t>
  </si>
  <si>
    <t>40th</t>
  </si>
  <si>
    <t>Nagambie</t>
  </si>
  <si>
    <t>Andrews, Suzan</t>
  </si>
  <si>
    <t>31st</t>
  </si>
  <si>
    <t>McGhie, Tom</t>
  </si>
  <si>
    <t>45th</t>
  </si>
  <si>
    <t>Spriggs, Fleur</t>
  </si>
  <si>
    <t>55th</t>
  </si>
  <si>
    <t>Critchell, Stuart</t>
  </si>
  <si>
    <t>104th</t>
  </si>
  <si>
    <t>Richmond</t>
  </si>
  <si>
    <t>Munson, Philip</t>
  </si>
  <si>
    <t>42nd</t>
  </si>
  <si>
    <t>Kinch, Edward</t>
  </si>
  <si>
    <t>58th</t>
  </si>
  <si>
    <t>Jones, Bradley</t>
  </si>
  <si>
    <t>43rd</t>
  </si>
  <si>
    <t>Cardinal</t>
  </si>
  <si>
    <t>Wright, Philip</t>
  </si>
  <si>
    <t>53rd</t>
  </si>
  <si>
    <t>Andrews, Dave</t>
  </si>
  <si>
    <t>59th</t>
  </si>
  <si>
    <t>Olayos, Bill</t>
  </si>
  <si>
    <t>57th</t>
  </si>
  <si>
    <t>Barton, Chris</t>
  </si>
  <si>
    <t>41st</t>
  </si>
  <si>
    <t>Ferguson, Paul</t>
  </si>
  <si>
    <t>44th</t>
  </si>
  <si>
    <t>Longden, Greg</t>
  </si>
  <si>
    <t>74th</t>
  </si>
  <si>
    <t>Payne, Emily</t>
  </si>
  <si>
    <t>78th</t>
  </si>
  <si>
    <t>Nugent, Sarah</t>
  </si>
  <si>
    <t>48th</t>
  </si>
  <si>
    <t>Conrick, Ken</t>
  </si>
  <si>
    <t>54th</t>
  </si>
  <si>
    <t>Niemann, Stewart</t>
  </si>
  <si>
    <t>46th</t>
  </si>
  <si>
    <t>Boer, Andre</t>
  </si>
  <si>
    <t>70th</t>
  </si>
  <si>
    <t>Wood, Tom</t>
  </si>
  <si>
    <t>99th</t>
  </si>
  <si>
    <t>Blackwell, Richard</t>
  </si>
  <si>
    <t>52nd</t>
  </si>
  <si>
    <t>McAllen, Nikki</t>
  </si>
  <si>
    <t>77th</t>
  </si>
  <si>
    <t>Letic, Lisa</t>
  </si>
  <si>
    <t>75th</t>
  </si>
  <si>
    <t>Whiting, Pamela</t>
  </si>
  <si>
    <t>68th</t>
  </si>
  <si>
    <t>AMC</t>
  </si>
  <si>
    <t>McDonald, Russell</t>
  </si>
  <si>
    <t>88th</t>
  </si>
  <si>
    <t>Wood, Victoria</t>
  </si>
  <si>
    <t>65th</t>
  </si>
  <si>
    <t>McSweeney, Paul</t>
  </si>
  <si>
    <t>62nd</t>
  </si>
  <si>
    <t>Atkins, David</t>
  </si>
  <si>
    <t>69th</t>
  </si>
  <si>
    <t>Gamble, Zoe</t>
  </si>
  <si>
    <t>61st</t>
  </si>
  <si>
    <t>Matsushita, Keiji</t>
  </si>
  <si>
    <t>49th</t>
  </si>
  <si>
    <t>BATES, LISA</t>
  </si>
  <si>
    <t>79th</t>
  </si>
  <si>
    <t>Winnen, Bruce</t>
  </si>
  <si>
    <t>67th</t>
  </si>
  <si>
    <t>Lloyd, Rachael</t>
  </si>
  <si>
    <t>95th</t>
  </si>
  <si>
    <t>Button, Rachael</t>
  </si>
  <si>
    <t>106th</t>
  </si>
  <si>
    <t>Snaauw, Roslyn</t>
  </si>
  <si>
    <t>86th</t>
  </si>
  <si>
    <t>Carroll, Peta</t>
  </si>
  <si>
    <t>93rd</t>
  </si>
  <si>
    <t>Bartlett, Susie</t>
  </si>
  <si>
    <t>60th</t>
  </si>
  <si>
    <t>Edwards, Amanda</t>
  </si>
  <si>
    <t>80th</t>
  </si>
  <si>
    <t>Young, Ray</t>
  </si>
  <si>
    <t>83rd</t>
  </si>
  <si>
    <t>Marshall, Rebecca</t>
  </si>
  <si>
    <t>66th</t>
  </si>
  <si>
    <t>Bridgeford, Paul</t>
  </si>
  <si>
    <t>84th</t>
  </si>
  <si>
    <t>Harridge, Emily</t>
  </si>
  <si>
    <t>56th</t>
  </si>
  <si>
    <t>Kerin, Michael</t>
  </si>
  <si>
    <t>92nd</t>
  </si>
  <si>
    <t>Grammarians</t>
  </si>
  <si>
    <t>Anderson, Rob</t>
  </si>
  <si>
    <t>38th</t>
  </si>
  <si>
    <t>Laing, Timothy</t>
  </si>
  <si>
    <t>73rd</t>
  </si>
  <si>
    <t>Miller, Oliver</t>
  </si>
  <si>
    <t>71st</t>
  </si>
  <si>
    <t>Warren, Ash</t>
  </si>
  <si>
    <t>64th</t>
  </si>
  <si>
    <t>Krstevski, Tristan</t>
  </si>
  <si>
    <t>89th</t>
  </si>
  <si>
    <t>Genazzano</t>
  </si>
  <si>
    <t>Garcia, Dominique</t>
  </si>
  <si>
    <t>72nd</t>
  </si>
  <si>
    <t>Howell, Chelsea</t>
  </si>
  <si>
    <t>85th</t>
  </si>
  <si>
    <t>Masiero, Alessia</t>
  </si>
  <si>
    <t>82nd</t>
  </si>
  <si>
    <t>Zanghi, Bianca</t>
  </si>
  <si>
    <t>81st</t>
  </si>
  <si>
    <t>Wend Ballarat</t>
  </si>
  <si>
    <t>Egan, Kellie</t>
  </si>
  <si>
    <t>102nd</t>
  </si>
  <si>
    <t>Mirabelli, Jessica</t>
  </si>
  <si>
    <t>100th</t>
  </si>
  <si>
    <t>Radmanic, Emma</t>
  </si>
  <si>
    <t>87th</t>
  </si>
  <si>
    <t>Dowell, Val</t>
  </si>
  <si>
    <t>98th</t>
  </si>
  <si>
    <t>Gould, Sue</t>
  </si>
  <si>
    <t>103rd</t>
  </si>
  <si>
    <t>Montgomery, Patsy</t>
  </si>
  <si>
    <t>97th</t>
  </si>
  <si>
    <t>Fanning, Maurice</t>
  </si>
  <si>
    <t>91st</t>
  </si>
  <si>
    <t>MTB</t>
  </si>
  <si>
    <t>Calastas, Demo</t>
  </si>
  <si>
    <t>107th</t>
  </si>
  <si>
    <t>Dutton, John</t>
  </si>
  <si>
    <t>94th</t>
  </si>
  <si>
    <t>101st</t>
  </si>
  <si>
    <t>Bottrell, Glenn</t>
  </si>
  <si>
    <t>Start</t>
  </si>
  <si>
    <t>Number</t>
  </si>
  <si>
    <t xml:space="preserve">Bow </t>
  </si>
  <si>
    <t xml:space="preserve">Overall </t>
  </si>
  <si>
    <t>Position</t>
  </si>
  <si>
    <t>2017 Winter Sculling Round the Island with Prognostics</t>
  </si>
  <si>
    <t>Age</t>
  </si>
  <si>
    <t>m/s</t>
  </si>
  <si>
    <t>Base* m/s</t>
  </si>
  <si>
    <t>Prognostic</t>
  </si>
  <si>
    <t>Prog %</t>
  </si>
  <si>
    <t>Distance</t>
  </si>
  <si>
    <t>and 1k for Masters.</t>
  </si>
  <si>
    <t>* Base is equal to Aus best time over 2k for Junior and Open</t>
  </si>
  <si>
    <t>Kilmartin,Holly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</si>
</sst>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17" borderId="0" applyNumberFormat="0" applyBorder="0" applyAlignment="0" applyProtection="0"/>
    <xf numFmtId="0" fontId="25" fillId="27" borderId="0" applyNumberFormat="0" applyBorder="0" applyAlignment="0" applyProtection="0"/>
    <xf numFmtId="0" fontId="0" fillId="27" borderId="0" applyNumberFormat="0" applyBorder="0" applyAlignment="0" applyProtection="0"/>
    <xf numFmtId="0" fontId="13" fillId="19" borderId="0" applyNumberFormat="0" applyBorder="0" applyAlignment="0" applyProtection="0"/>
    <xf numFmtId="0" fontId="25" fillId="28" borderId="0" applyNumberFormat="0" applyBorder="0" applyAlignment="0" applyProtection="0"/>
    <xf numFmtId="0" fontId="0" fillId="28" borderId="0" applyNumberFormat="0" applyBorder="0" applyAlignment="0" applyProtection="0"/>
    <xf numFmtId="0" fontId="13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0" borderId="0" applyNumberFormat="0" applyBorder="0" applyAlignment="0" applyProtection="0"/>
    <xf numFmtId="0" fontId="13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32" borderId="0" applyNumberFormat="0" applyBorder="0" applyAlignment="0" applyProtection="0"/>
    <xf numFmtId="0" fontId="13" fillId="33" borderId="0" applyNumberFormat="0" applyBorder="0" applyAlignment="0" applyProtection="0"/>
    <xf numFmtId="0" fontId="25" fillId="34" borderId="0" applyNumberFormat="0" applyBorder="0" applyAlignment="0" applyProtection="0"/>
    <xf numFmtId="0" fontId="13" fillId="35" borderId="0" applyNumberFormat="0" applyBorder="0" applyAlignment="0" applyProtection="0"/>
    <xf numFmtId="0" fontId="25" fillId="36" borderId="0" applyNumberFormat="0" applyBorder="0" applyAlignment="0" applyProtection="0"/>
    <xf numFmtId="0" fontId="13" fillId="37" borderId="0" applyNumberFormat="0" applyBorder="0" applyAlignment="0" applyProtection="0"/>
    <xf numFmtId="0" fontId="25" fillId="38" borderId="0" applyNumberFormat="0" applyBorder="0" applyAlignment="0" applyProtection="0"/>
    <xf numFmtId="0" fontId="13" fillId="39" borderId="0" applyNumberFormat="0" applyBorder="0" applyAlignment="0" applyProtection="0"/>
    <xf numFmtId="0" fontId="25" fillId="40" borderId="0" applyNumberFormat="0" applyBorder="0" applyAlignment="0" applyProtection="0"/>
    <xf numFmtId="0" fontId="13" fillId="29" borderId="0" applyNumberFormat="0" applyBorder="0" applyAlignment="0" applyProtection="0"/>
    <xf numFmtId="0" fontId="25" fillId="41" borderId="0" applyNumberFormat="0" applyBorder="0" applyAlignment="0" applyProtection="0"/>
    <xf numFmtId="0" fontId="13" fillId="31" borderId="0" applyNumberFormat="0" applyBorder="0" applyAlignment="0" applyProtection="0"/>
    <xf numFmtId="0" fontId="25" fillId="42" borderId="0" applyNumberFormat="0" applyBorder="0" applyAlignment="0" applyProtection="0"/>
    <xf numFmtId="0" fontId="13" fillId="43" borderId="0" applyNumberFormat="0" applyBorder="0" applyAlignment="0" applyProtection="0"/>
    <xf numFmtId="0" fontId="26" fillId="44" borderId="0" applyNumberFormat="0" applyBorder="0" applyAlignment="0" applyProtection="0"/>
    <xf numFmtId="0" fontId="3" fillId="5" borderId="0" applyNumberFormat="0" applyBorder="0" applyAlignment="0" applyProtection="0"/>
    <xf numFmtId="0" fontId="27" fillId="45" borderId="1" applyNumberFormat="0" applyAlignment="0" applyProtection="0"/>
    <xf numFmtId="0" fontId="7" fillId="46" borderId="2" applyNumberFormat="0" applyAlignment="0" applyProtection="0"/>
    <xf numFmtId="0" fontId="28" fillId="47" borderId="3" applyNumberFormat="0" applyAlignment="0" applyProtection="0"/>
    <xf numFmtId="0" fontId="9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2" fillId="7" borderId="0" applyNumberFormat="0" applyBorder="0" applyAlignment="0" applyProtection="0"/>
    <xf numFmtId="0" fontId="31" fillId="0" borderId="5" applyNumberFormat="0" applyFill="0" applyAlignment="0" applyProtection="0"/>
    <xf numFmtId="0" fontId="16" fillId="0" borderId="6" applyNumberFormat="0" applyFill="0" applyAlignment="0" applyProtection="0"/>
    <xf numFmtId="0" fontId="32" fillId="0" borderId="7" applyNumberFormat="0" applyFill="0" applyAlignment="0" applyProtection="0"/>
    <xf numFmtId="0" fontId="17" fillId="0" borderId="8" applyNumberFormat="0" applyFill="0" applyAlignment="0" applyProtection="0"/>
    <xf numFmtId="0" fontId="33" fillId="0" borderId="9" applyNumberFormat="0" applyFill="0" applyAlignment="0" applyProtection="0"/>
    <xf numFmtId="0" fontId="18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50" borderId="1" applyNumberFormat="0" applyAlignment="0" applyProtection="0"/>
    <xf numFmtId="0" fontId="5" fillId="13" borderId="2" applyNumberFormat="0" applyAlignment="0" applyProtection="0"/>
    <xf numFmtId="0" fontId="35" fillId="0" borderId="11" applyNumberFormat="0" applyFill="0" applyAlignment="0" applyProtection="0"/>
    <xf numFmtId="0" fontId="8" fillId="0" borderId="12" applyNumberFormat="0" applyFill="0" applyAlignment="0" applyProtection="0"/>
    <xf numFmtId="0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4" fillId="5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53" borderId="13" applyNumberFormat="0" applyFont="0" applyAlignment="0" applyProtection="0"/>
    <xf numFmtId="0" fontId="14" fillId="54" borderId="14" applyNumberFormat="0" applyFont="0" applyAlignment="0" applyProtection="0"/>
    <xf numFmtId="0" fontId="39" fillId="45" borderId="15" applyNumberFormat="0" applyAlignment="0" applyProtection="0"/>
    <xf numFmtId="0" fontId="6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7" fontId="0" fillId="0" borderId="0" xfId="0" applyNumberFormat="1" applyAlignment="1">
      <alignment horizontal="center"/>
    </xf>
    <xf numFmtId="0" fontId="41" fillId="0" borderId="0" xfId="0" applyFont="1" applyAlignment="1">
      <alignment horizontal="left"/>
    </xf>
    <xf numFmtId="2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 horizontal="center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1 2 2" xfId="41"/>
    <cellStyle name="60% - Accent2" xfId="42"/>
    <cellStyle name="60% - Accent2 2" xfId="43"/>
    <cellStyle name="60% - Accent2 2 2" xfId="44"/>
    <cellStyle name="60% - Accent3" xfId="45"/>
    <cellStyle name="60% - Accent3 2" xfId="46"/>
    <cellStyle name="60% - Accent3 2 2" xfId="47"/>
    <cellStyle name="60% - Accent4" xfId="48"/>
    <cellStyle name="60% - Accent4 2" xfId="49"/>
    <cellStyle name="60% - Accent4 2 2" xfId="50"/>
    <cellStyle name="60% - Accent5" xfId="51"/>
    <cellStyle name="60% - Accent5 2" xfId="52"/>
    <cellStyle name="60% - Accent5 2 2" xfId="53"/>
    <cellStyle name="60% - Accent6" xfId="54"/>
    <cellStyle name="60% - Accent6 2" xfId="55"/>
    <cellStyle name="60% - Accent6 2 2" xfId="56"/>
    <cellStyle name="Accent1" xfId="57"/>
    <cellStyle name="Accent1 2" xfId="58"/>
    <cellStyle name="Accent2" xfId="59"/>
    <cellStyle name="Accent2 2" xfId="60"/>
    <cellStyle name="Accent3" xfId="61"/>
    <cellStyle name="Accent3 2" xfId="62"/>
    <cellStyle name="Accent4" xfId="63"/>
    <cellStyle name="Accent4 2" xfId="64"/>
    <cellStyle name="Accent5" xfId="65"/>
    <cellStyle name="Accent5 2" xfId="66"/>
    <cellStyle name="Accent6" xfId="67"/>
    <cellStyle name="Accent6 2" xfId="68"/>
    <cellStyle name="Bad" xfId="69"/>
    <cellStyle name="Bad 2" xfId="70"/>
    <cellStyle name="Calculation" xfId="71"/>
    <cellStyle name="Calculation 2" xfId="72"/>
    <cellStyle name="Check Cell" xfId="73"/>
    <cellStyle name="Check Cell 2" xfId="74"/>
    <cellStyle name="Comma" xfId="75"/>
    <cellStyle name="Comma [0]" xfId="76"/>
    <cellStyle name="Currency" xfId="77"/>
    <cellStyle name="Currency [0]" xfId="78"/>
    <cellStyle name="Explanatory Text" xfId="79"/>
    <cellStyle name="Explanatory Text 2" xfId="80"/>
    <cellStyle name="Good" xfId="81"/>
    <cellStyle name="Good 2" xfId="82"/>
    <cellStyle name="Heading 1" xfId="83"/>
    <cellStyle name="Heading 1 2" xfId="84"/>
    <cellStyle name="Heading 2" xfId="85"/>
    <cellStyle name="Heading 2 2" xfId="86"/>
    <cellStyle name="Heading 3" xfId="87"/>
    <cellStyle name="Heading 3 2" xfId="88"/>
    <cellStyle name="Heading 4" xfId="89"/>
    <cellStyle name="Heading 4 2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eutral 2 2" xfId="97"/>
    <cellStyle name="Normal 2" xfId="98"/>
    <cellStyle name="Normal 2 2" xfId="99"/>
    <cellStyle name="Normal 3" xfId="100"/>
    <cellStyle name="Note" xfId="101"/>
    <cellStyle name="Note 2" xfId="102"/>
    <cellStyle name="Output" xfId="103"/>
    <cellStyle name="Output 2" xfId="104"/>
    <cellStyle name="Percent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PageLayoutView="0" workbookViewId="0" topLeftCell="B1">
      <selection activeCell="O21" sqref="O21"/>
    </sheetView>
  </sheetViews>
  <sheetFormatPr defaultColWidth="9.140625" defaultRowHeight="15"/>
  <cols>
    <col min="1" max="2" width="9.00390625" style="1" customWidth="1"/>
    <col min="3" max="3" width="15.421875" style="0" customWidth="1"/>
    <col min="5" max="5" width="19.00390625" style="0" bestFit="1" customWidth="1"/>
    <col min="6" max="7" width="9.00390625" style="1" customWidth="1"/>
    <col min="10" max="10" width="13.28125" style="0" customWidth="1"/>
    <col min="12" max="12" width="9.140625" style="1" customWidth="1"/>
  </cols>
  <sheetData>
    <row r="1" spans="1:9" ht="15">
      <c r="A1" s="2" t="s">
        <v>246</v>
      </c>
      <c r="B1" s="3"/>
      <c r="C1" s="4"/>
      <c r="D1" s="4"/>
      <c r="E1" s="4"/>
      <c r="F1" s="3"/>
      <c r="G1" s="3"/>
      <c r="H1" s="4"/>
      <c r="I1" s="6" t="s">
        <v>252</v>
      </c>
    </row>
    <row r="2" spans="1:9" ht="15">
      <c r="A2" s="2" t="s">
        <v>0</v>
      </c>
      <c r="B2" s="3"/>
      <c r="C2" s="4"/>
      <c r="D2" s="4"/>
      <c r="E2" s="4"/>
      <c r="F2" s="3"/>
      <c r="G2" s="3"/>
      <c r="H2" s="4"/>
      <c r="I2" s="6">
        <v>5730</v>
      </c>
    </row>
    <row r="3" spans="1:13" ht="15">
      <c r="A3" s="3" t="s">
        <v>244</v>
      </c>
      <c r="B3" s="3" t="s">
        <v>243</v>
      </c>
      <c r="C3" s="4"/>
      <c r="D3" s="4"/>
      <c r="E3" s="4"/>
      <c r="F3" s="3" t="s">
        <v>241</v>
      </c>
      <c r="G3" s="3"/>
      <c r="H3" s="4"/>
      <c r="I3" s="4"/>
      <c r="J3" s="4" t="s">
        <v>250</v>
      </c>
      <c r="K3" s="4" t="s">
        <v>247</v>
      </c>
      <c r="M3" s="9" t="s">
        <v>254</v>
      </c>
    </row>
    <row r="4" spans="1:13" ht="15">
      <c r="A4" s="3" t="s">
        <v>245</v>
      </c>
      <c r="B4" s="3" t="s">
        <v>242</v>
      </c>
      <c r="C4" s="4" t="s">
        <v>1</v>
      </c>
      <c r="D4" s="4" t="s">
        <v>2</v>
      </c>
      <c r="E4" s="4" t="s">
        <v>3</v>
      </c>
      <c r="F4" s="3" t="s">
        <v>4</v>
      </c>
      <c r="G4" s="3" t="s">
        <v>4</v>
      </c>
      <c r="H4" s="4" t="s">
        <v>247</v>
      </c>
      <c r="I4" s="4" t="s">
        <v>248</v>
      </c>
      <c r="J4" s="4" t="s">
        <v>249</v>
      </c>
      <c r="K4" s="4" t="s">
        <v>251</v>
      </c>
      <c r="M4" s="9" t="s">
        <v>253</v>
      </c>
    </row>
    <row r="5" spans="1:12" ht="15">
      <c r="A5" s="1" t="s">
        <v>12</v>
      </c>
      <c r="B5" s="1">
        <v>3</v>
      </c>
      <c r="C5" t="s">
        <v>6</v>
      </c>
      <c r="D5" t="s">
        <v>7</v>
      </c>
      <c r="E5" t="s">
        <v>13</v>
      </c>
      <c r="F5" s="5">
        <v>0.35455081018518514</v>
      </c>
      <c r="G5" s="5">
        <v>0.015522569444444445</v>
      </c>
      <c r="H5" s="10">
        <v>37</v>
      </c>
      <c r="I5" s="7">
        <f>5730/(MINUTE(G5)*60+SECOND(G5))</f>
        <v>4.272930648769575</v>
      </c>
      <c r="J5" s="7">
        <v>4.797</v>
      </c>
      <c r="K5" s="8">
        <f>I5/J5</f>
        <v>0.8907506042880081</v>
      </c>
      <c r="L5" s="1">
        <v>1</v>
      </c>
    </row>
    <row r="6" spans="1:12" ht="15">
      <c r="A6" s="1" t="s">
        <v>31</v>
      </c>
      <c r="B6" s="1">
        <v>13</v>
      </c>
      <c r="C6" t="s">
        <v>6</v>
      </c>
      <c r="D6" t="s">
        <v>7</v>
      </c>
      <c r="E6" t="s">
        <v>32</v>
      </c>
      <c r="F6" s="5">
        <v>0.35585081018518516</v>
      </c>
      <c r="G6" s="5">
        <v>0.016969560185185185</v>
      </c>
      <c r="H6" s="10">
        <v>59</v>
      </c>
      <c r="I6" s="7">
        <f>5730/(MINUTE(G6)*60+SECOND(G6))</f>
        <v>3.908594815825375</v>
      </c>
      <c r="J6" s="7">
        <v>4.425</v>
      </c>
      <c r="K6" s="8">
        <f>I6/J6</f>
        <v>0.8832982634633616</v>
      </c>
      <c r="L6" s="1">
        <v>2</v>
      </c>
    </row>
    <row r="7" spans="1:12" ht="15">
      <c r="A7" s="1" t="s">
        <v>55</v>
      </c>
      <c r="B7" s="1">
        <v>25</v>
      </c>
      <c r="C7" t="s">
        <v>10</v>
      </c>
      <c r="D7" t="s">
        <v>56</v>
      </c>
      <c r="E7" t="s">
        <v>57</v>
      </c>
      <c r="F7" s="5">
        <v>0.3571790509259259</v>
      </c>
      <c r="G7" s="5">
        <v>0.017683101851851853</v>
      </c>
      <c r="H7" s="10">
        <v>27</v>
      </c>
      <c r="I7" s="7">
        <f>5730/(MINUTE(G7)*60+SECOND(G7))</f>
        <v>3.75</v>
      </c>
      <c r="J7" s="7">
        <v>4.284</v>
      </c>
      <c r="K7" s="8">
        <f>I7/J7</f>
        <v>0.8753501400560224</v>
      </c>
      <c r="L7" s="1">
        <v>3</v>
      </c>
    </row>
    <row r="8" spans="1:12" ht="15">
      <c r="A8" s="1" t="s">
        <v>157</v>
      </c>
      <c r="B8" s="1">
        <v>80</v>
      </c>
      <c r="C8" t="s">
        <v>6</v>
      </c>
      <c r="D8" t="s">
        <v>56</v>
      </c>
      <c r="E8" t="s">
        <v>158</v>
      </c>
      <c r="F8" s="5">
        <v>0.36475624999999995</v>
      </c>
      <c r="G8" s="5">
        <v>0.020595601851851855</v>
      </c>
      <c r="H8" s="10">
        <v>67</v>
      </c>
      <c r="I8" s="7">
        <f>5730/(MINUTE(G8)*60+SECOND(G8))</f>
        <v>3.220910623946037</v>
      </c>
      <c r="J8" s="7">
        <v>3.698</v>
      </c>
      <c r="K8" s="8">
        <f>I8/J8</f>
        <v>0.8709871887360836</v>
      </c>
      <c r="L8" s="1">
        <v>4</v>
      </c>
    </row>
    <row r="9" spans="1:12" ht="15">
      <c r="A9" s="1" t="s">
        <v>58</v>
      </c>
      <c r="B9" s="1">
        <v>26</v>
      </c>
      <c r="C9" t="s">
        <v>6</v>
      </c>
      <c r="D9" t="s">
        <v>56</v>
      </c>
      <c r="E9" t="s">
        <v>59</v>
      </c>
      <c r="F9" s="5">
        <v>0.35728587962962965</v>
      </c>
      <c r="G9" s="5">
        <v>0.01765416666666667</v>
      </c>
      <c r="H9" s="10">
        <v>31</v>
      </c>
      <c r="I9" s="7">
        <f>5730/(MINUTE(G9)*60+SECOND(G9))</f>
        <v>3.7573770491803278</v>
      </c>
      <c r="J9" s="7">
        <v>4.315</v>
      </c>
      <c r="K9" s="8">
        <f>I9/J9</f>
        <v>0.8707710426837375</v>
      </c>
      <c r="L9" s="1">
        <v>5</v>
      </c>
    </row>
    <row r="10" spans="1:12" ht="15">
      <c r="A10" s="1" t="s">
        <v>110</v>
      </c>
      <c r="B10" s="1">
        <v>54</v>
      </c>
      <c r="C10" t="s">
        <v>111</v>
      </c>
      <c r="D10" t="s">
        <v>56</v>
      </c>
      <c r="E10" t="s">
        <v>112</v>
      </c>
      <c r="F10" s="5">
        <v>0.36120844907407407</v>
      </c>
      <c r="G10" s="5">
        <v>0.019052546296296297</v>
      </c>
      <c r="H10" s="10">
        <v>55</v>
      </c>
      <c r="I10" s="7">
        <f>5730/(MINUTE(G10)*60+SECOND(G10))</f>
        <v>3.4811664641555287</v>
      </c>
      <c r="J10" s="7">
        <v>4.011</v>
      </c>
      <c r="K10" s="8">
        <f>I10/J10</f>
        <v>0.8679048776254122</v>
      </c>
      <c r="L10" s="1">
        <v>6</v>
      </c>
    </row>
    <row r="11" spans="1:12" ht="15">
      <c r="A11" s="1" t="s">
        <v>46</v>
      </c>
      <c r="B11" s="1">
        <v>19</v>
      </c>
      <c r="C11" t="s">
        <v>6</v>
      </c>
      <c r="D11" t="s">
        <v>7</v>
      </c>
      <c r="E11" t="s">
        <v>47</v>
      </c>
      <c r="F11" s="5">
        <v>0.35647546296296295</v>
      </c>
      <c r="G11" s="5">
        <v>0.01755266203703704</v>
      </c>
      <c r="H11" s="10">
        <v>61</v>
      </c>
      <c r="I11" s="7">
        <f>5730/(MINUTE(G11)*60+SECOND(G11))</f>
        <v>3.777191825972314</v>
      </c>
      <c r="J11" s="7">
        <v>4.372</v>
      </c>
      <c r="K11" s="8">
        <f>I11/J11</f>
        <v>0.8639505548884524</v>
      </c>
      <c r="L11" s="1">
        <v>7</v>
      </c>
    </row>
    <row r="12" spans="1:12" ht="15">
      <c r="A12" s="1" t="s">
        <v>99</v>
      </c>
      <c r="B12" s="1">
        <v>49</v>
      </c>
      <c r="C12" t="s">
        <v>6</v>
      </c>
      <c r="D12" t="s">
        <v>56</v>
      </c>
      <c r="E12" t="s">
        <v>100</v>
      </c>
      <c r="F12" s="5">
        <v>0.36058101851851854</v>
      </c>
      <c r="G12" s="5">
        <v>0.018470601851851853</v>
      </c>
      <c r="H12" s="10">
        <v>46</v>
      </c>
      <c r="I12" s="7">
        <f>5730/(MINUTE(G12)*60+SECOND(G12))</f>
        <v>3.5902255639097747</v>
      </c>
      <c r="J12" s="7">
        <v>4.158</v>
      </c>
      <c r="K12" s="8">
        <f>I12/J12</f>
        <v>0.8634501115704123</v>
      </c>
      <c r="L12" s="1">
        <v>8</v>
      </c>
    </row>
    <row r="13" spans="1:12" ht="15">
      <c r="A13" s="1" t="s">
        <v>28</v>
      </c>
      <c r="B13" s="1">
        <v>12</v>
      </c>
      <c r="C13" t="s">
        <v>29</v>
      </c>
      <c r="D13" t="s">
        <v>7</v>
      </c>
      <c r="E13" t="s">
        <v>30</v>
      </c>
      <c r="F13" s="5">
        <v>0.3555217592592593</v>
      </c>
      <c r="G13" s="5">
        <v>0.016581597222222223</v>
      </c>
      <c r="H13" s="10">
        <v>47</v>
      </c>
      <c r="I13" s="7">
        <f>5730/(MINUTE(G13)*60+SECOND(G13))</f>
        <v>3.9986043265875786</v>
      </c>
      <c r="J13" s="7">
        <v>4.674</v>
      </c>
      <c r="K13" s="8">
        <f>I13/J13</f>
        <v>0.8554994280247279</v>
      </c>
      <c r="L13" s="1">
        <v>9</v>
      </c>
    </row>
    <row r="14" spans="1:12" ht="15">
      <c r="A14" s="1" t="s">
        <v>5</v>
      </c>
      <c r="B14" s="1">
        <v>1</v>
      </c>
      <c r="C14" t="s">
        <v>6</v>
      </c>
      <c r="D14" t="s">
        <v>7</v>
      </c>
      <c r="E14" t="s">
        <v>8</v>
      </c>
      <c r="F14" s="5">
        <v>0.35436157407407404</v>
      </c>
      <c r="G14" s="5">
        <v>0.016130092592592595</v>
      </c>
      <c r="H14" s="10">
        <v>27</v>
      </c>
      <c r="I14" s="7">
        <f>5730/(MINUTE(G14)*60+SECOND(G14))</f>
        <v>4.110473457675753</v>
      </c>
      <c r="J14" s="7">
        <v>4.83</v>
      </c>
      <c r="K14" s="8">
        <f>I14/J14</f>
        <v>0.8510297013821435</v>
      </c>
      <c r="L14" s="1">
        <v>10</v>
      </c>
    </row>
    <row r="15" spans="1:12" ht="15">
      <c r="A15" s="1" t="s">
        <v>62</v>
      </c>
      <c r="B15" s="1">
        <v>29</v>
      </c>
      <c r="C15" t="s">
        <v>6</v>
      </c>
      <c r="D15" t="s">
        <v>56</v>
      </c>
      <c r="E15" t="s">
        <v>63</v>
      </c>
      <c r="F15" s="5">
        <v>0.35747847222222223</v>
      </c>
      <c r="G15" s="5">
        <v>0.018128819444444444</v>
      </c>
      <c r="H15" s="10">
        <v>21</v>
      </c>
      <c r="I15" s="7">
        <f>5730/(MINUTE(G15)*60+SECOND(G15))</f>
        <v>3.6590038314176243</v>
      </c>
      <c r="J15" s="7">
        <v>4.308</v>
      </c>
      <c r="K15" s="8">
        <f>I15/J15</f>
        <v>0.849350935797963</v>
      </c>
      <c r="L15" s="1">
        <v>11</v>
      </c>
    </row>
    <row r="16" spans="1:12" ht="15">
      <c r="A16" s="1" t="s">
        <v>48</v>
      </c>
      <c r="B16" s="1">
        <v>21</v>
      </c>
      <c r="C16" t="s">
        <v>44</v>
      </c>
      <c r="D16" t="s">
        <v>7</v>
      </c>
      <c r="E16" t="s">
        <v>49</v>
      </c>
      <c r="F16" s="5">
        <v>0.3567956018518519</v>
      </c>
      <c r="G16" s="5">
        <v>0.01780763888888889</v>
      </c>
      <c r="H16" s="10">
        <v>59</v>
      </c>
      <c r="I16" s="7">
        <f>5730/(MINUTE(G16)*60+SECOND(G16))</f>
        <v>3.723196881091618</v>
      </c>
      <c r="J16" s="7">
        <v>4.425</v>
      </c>
      <c r="K16" s="8">
        <f>I16/J16</f>
        <v>0.8414004251054504</v>
      </c>
      <c r="L16" s="1">
        <v>12</v>
      </c>
    </row>
    <row r="17" spans="1:12" ht="15">
      <c r="A17" s="1" t="s">
        <v>14</v>
      </c>
      <c r="B17" s="1">
        <v>4</v>
      </c>
      <c r="C17" t="s">
        <v>10</v>
      </c>
      <c r="D17" t="s">
        <v>7</v>
      </c>
      <c r="E17" t="s">
        <v>15</v>
      </c>
      <c r="F17" s="5">
        <v>0.35652789351851855</v>
      </c>
      <c r="G17" s="5">
        <v>0.016839930555555556</v>
      </c>
      <c r="H17" s="10">
        <v>22</v>
      </c>
      <c r="I17" s="7">
        <f>5730/(MINUTE(G17)*60+SECOND(G17))</f>
        <v>3.9381443298969074</v>
      </c>
      <c r="J17" s="7">
        <v>4.729</v>
      </c>
      <c r="K17" s="8">
        <f>I17/J17</f>
        <v>0.8327647134482782</v>
      </c>
      <c r="L17" s="1">
        <v>13</v>
      </c>
    </row>
    <row r="18" spans="1:12" ht="15">
      <c r="A18" s="1" t="s">
        <v>97</v>
      </c>
      <c r="B18" s="1">
        <v>48</v>
      </c>
      <c r="C18" t="s">
        <v>10</v>
      </c>
      <c r="D18" t="s">
        <v>56</v>
      </c>
      <c r="E18" t="s">
        <v>98</v>
      </c>
      <c r="F18" s="5">
        <v>0.3605040509259259</v>
      </c>
      <c r="G18" s="5">
        <v>0.01849247685185185</v>
      </c>
      <c r="H18" s="10">
        <v>22</v>
      </c>
      <c r="I18" s="7">
        <f>5730/(MINUTE(G18)*60+SECOND(G18))</f>
        <v>3.585732165206508</v>
      </c>
      <c r="J18" s="7">
        <v>4.308</v>
      </c>
      <c r="K18" s="8">
        <f>I18/J18</f>
        <v>0.8323426567331728</v>
      </c>
      <c r="L18" s="1">
        <v>14</v>
      </c>
    </row>
    <row r="19" spans="1:12" ht="15">
      <c r="A19" s="1" t="s">
        <v>115</v>
      </c>
      <c r="B19" s="1">
        <v>56</v>
      </c>
      <c r="C19" t="s">
        <v>6</v>
      </c>
      <c r="D19" t="s">
        <v>56</v>
      </c>
      <c r="E19" t="s">
        <v>116</v>
      </c>
      <c r="F19" s="5">
        <v>0.36150185185185185</v>
      </c>
      <c r="G19" s="5">
        <v>0.019244444444444442</v>
      </c>
      <c r="H19" s="10">
        <v>47</v>
      </c>
      <c r="I19" s="7">
        <f>5730/(MINUTE(G19)*60+SECOND(G19))</f>
        <v>3.445580276608539</v>
      </c>
      <c r="J19" s="7">
        <v>4.146</v>
      </c>
      <c r="K19" s="8">
        <f>I19/J19</f>
        <v>0.8310613305857547</v>
      </c>
      <c r="L19" s="1">
        <v>15</v>
      </c>
    </row>
    <row r="20" spans="1:12" ht="15">
      <c r="A20" s="1" t="s">
        <v>16</v>
      </c>
      <c r="B20" s="1">
        <v>5</v>
      </c>
      <c r="C20" t="s">
        <v>6</v>
      </c>
      <c r="D20" t="s">
        <v>7</v>
      </c>
      <c r="E20" t="s">
        <v>17</v>
      </c>
      <c r="F20" s="5">
        <v>0.354862037037037</v>
      </c>
      <c r="G20" s="5">
        <v>0.017022222222222223</v>
      </c>
      <c r="H20" s="10">
        <v>22</v>
      </c>
      <c r="I20" s="7">
        <f>5730/(MINUTE(G20)*60+SECOND(G20))</f>
        <v>3.89530931339225</v>
      </c>
      <c r="J20" s="7">
        <v>4.729</v>
      </c>
      <c r="K20" s="8">
        <f>I20/J20</f>
        <v>0.823706769590241</v>
      </c>
      <c r="L20" s="1">
        <v>16</v>
      </c>
    </row>
    <row r="21" spans="1:12" ht="15">
      <c r="A21" s="1" t="s">
        <v>9</v>
      </c>
      <c r="B21" s="1">
        <v>2</v>
      </c>
      <c r="C21" t="s">
        <v>10</v>
      </c>
      <c r="D21" t="s">
        <v>7</v>
      </c>
      <c r="E21" t="s">
        <v>11</v>
      </c>
      <c r="F21" s="5">
        <v>0.3556684027777777</v>
      </c>
      <c r="G21" s="5">
        <v>0.017024421296296294</v>
      </c>
      <c r="H21" s="10">
        <v>21</v>
      </c>
      <c r="I21" s="7">
        <f>5730/(MINUTE(G21)*60+SECOND(G21))</f>
        <v>3.89530931339225</v>
      </c>
      <c r="J21" s="7">
        <v>4.729</v>
      </c>
      <c r="K21" s="8">
        <f>I21/J21</f>
        <v>0.823706769590241</v>
      </c>
      <c r="L21" s="1">
        <v>17</v>
      </c>
    </row>
    <row r="22" spans="1:12" ht="15">
      <c r="A22" s="1" t="s">
        <v>192</v>
      </c>
      <c r="B22" s="1">
        <v>97</v>
      </c>
      <c r="C22" t="s">
        <v>79</v>
      </c>
      <c r="D22" t="s">
        <v>7</v>
      </c>
      <c r="E22" t="s">
        <v>193</v>
      </c>
      <c r="F22" s="5">
        <v>0.3671578703703704</v>
      </c>
      <c r="G22" s="5">
        <v>0.02016527777777778</v>
      </c>
      <c r="H22" s="10">
        <v>72</v>
      </c>
      <c r="I22" s="7">
        <f>5730/(MINUTE(G22)*60+SECOND(G22))</f>
        <v>3.289322617680827</v>
      </c>
      <c r="J22" s="7">
        <v>3.998</v>
      </c>
      <c r="K22" s="8">
        <f>I22/J22</f>
        <v>0.8227420254329231</v>
      </c>
      <c r="L22" s="1">
        <v>18</v>
      </c>
    </row>
    <row r="23" spans="1:12" ht="15">
      <c r="A23" s="1" t="s">
        <v>43</v>
      </c>
      <c r="B23" s="1">
        <v>18</v>
      </c>
      <c r="C23" t="s">
        <v>44</v>
      </c>
      <c r="D23" t="s">
        <v>7</v>
      </c>
      <c r="E23" t="s">
        <v>45</v>
      </c>
      <c r="F23" s="5">
        <v>0.356274074074074</v>
      </c>
      <c r="G23" s="5">
        <v>0.01823865740740741</v>
      </c>
      <c r="H23" s="10">
        <v>59</v>
      </c>
      <c r="I23" s="7">
        <f>5730/(MINUTE(G23)*60+SECOND(G23))</f>
        <v>3.6357868020304567</v>
      </c>
      <c r="J23" s="7">
        <v>4.425</v>
      </c>
      <c r="K23" s="8">
        <f>I23/J23</f>
        <v>0.8216467349221371</v>
      </c>
      <c r="L23" s="1">
        <v>19</v>
      </c>
    </row>
    <row r="24" spans="1:12" ht="15">
      <c r="A24" s="1" t="s">
        <v>36</v>
      </c>
      <c r="B24" s="1">
        <v>15</v>
      </c>
      <c r="C24" t="s">
        <v>34</v>
      </c>
      <c r="D24" t="s">
        <v>7</v>
      </c>
      <c r="E24" t="s">
        <v>37</v>
      </c>
      <c r="F24" s="5">
        <v>0.3568439814814815</v>
      </c>
      <c r="G24" s="5">
        <v>0.01727951388888889</v>
      </c>
      <c r="H24" s="10">
        <v>47</v>
      </c>
      <c r="I24" s="7">
        <f>5730/(MINUTE(G24)*60+SECOND(G24))</f>
        <v>3.837910247823175</v>
      </c>
      <c r="J24" s="7">
        <v>4.674</v>
      </c>
      <c r="K24" s="8">
        <f>I24/J24</f>
        <v>0.8211190089480476</v>
      </c>
      <c r="L24" s="1">
        <v>20</v>
      </c>
    </row>
    <row r="25" spans="1:12" ht="15">
      <c r="A25" s="1" t="s">
        <v>196</v>
      </c>
      <c r="B25" s="1">
        <v>100</v>
      </c>
      <c r="C25" t="s">
        <v>6</v>
      </c>
      <c r="D25" t="s">
        <v>7</v>
      </c>
      <c r="E25" t="s">
        <v>197</v>
      </c>
      <c r="F25" s="5">
        <v>0.36744363425925924</v>
      </c>
      <c r="G25" s="5">
        <v>0.01976261574074074</v>
      </c>
      <c r="H25" s="10">
        <v>70</v>
      </c>
      <c r="I25" s="7">
        <f>5730/(MINUTE(G25)*60+SECOND(G25))</f>
        <v>3.3567662565905096</v>
      </c>
      <c r="J25" s="7">
        <v>4.092</v>
      </c>
      <c r="K25" s="8">
        <f>I25/J25</f>
        <v>0.8203241096262244</v>
      </c>
      <c r="L25" s="1">
        <v>21</v>
      </c>
    </row>
    <row r="26" spans="1:12" ht="15">
      <c r="A26" s="1" t="s">
        <v>126</v>
      </c>
      <c r="B26" s="1">
        <v>61</v>
      </c>
      <c r="C26" t="s">
        <v>127</v>
      </c>
      <c r="D26" t="s">
        <v>7</v>
      </c>
      <c r="E26" t="s">
        <v>128</v>
      </c>
      <c r="F26" s="5">
        <v>0.3622134259259259</v>
      </c>
      <c r="G26" s="5">
        <v>0.01920138888888889</v>
      </c>
      <c r="H26" s="10">
        <v>66</v>
      </c>
      <c r="I26" s="7">
        <f>5730/(MINUTE(G26)*60+SECOND(G26))</f>
        <v>3.453887884267631</v>
      </c>
      <c r="J26" s="7">
        <v>4.227</v>
      </c>
      <c r="K26" s="8">
        <f>I26/J26</f>
        <v>0.8171014630394206</v>
      </c>
      <c r="L26" s="1">
        <v>22</v>
      </c>
    </row>
    <row r="27" spans="1:12" ht="15">
      <c r="A27" s="1" t="s">
        <v>84</v>
      </c>
      <c r="B27" s="1">
        <v>40</v>
      </c>
      <c r="C27" t="s">
        <v>22</v>
      </c>
      <c r="D27" t="s">
        <v>7</v>
      </c>
      <c r="E27" t="s">
        <v>85</v>
      </c>
      <c r="F27" s="5">
        <v>0.35959629629629625</v>
      </c>
      <c r="G27" s="5">
        <v>0.01825358796296296</v>
      </c>
      <c r="H27" s="10">
        <v>58</v>
      </c>
      <c r="I27" s="7">
        <f>5730/(MINUTE(G27)*60+SECOND(G27))</f>
        <v>3.6334812935954344</v>
      </c>
      <c r="J27" s="7">
        <v>4.449</v>
      </c>
      <c r="K27" s="8">
        <f>I27/J27</f>
        <v>0.8166961774770588</v>
      </c>
      <c r="L27" s="1">
        <v>23</v>
      </c>
    </row>
    <row r="28" spans="1:12" ht="15">
      <c r="A28" s="1" t="s">
        <v>135</v>
      </c>
      <c r="B28" s="1">
        <v>65</v>
      </c>
      <c r="C28" t="s">
        <v>6</v>
      </c>
      <c r="D28" t="s">
        <v>7</v>
      </c>
      <c r="E28" t="s">
        <v>136</v>
      </c>
      <c r="F28" s="5">
        <v>0.3631008101851852</v>
      </c>
      <c r="G28" s="5">
        <v>0.019128819444444445</v>
      </c>
      <c r="H28" s="10">
        <v>65</v>
      </c>
      <c r="I28" s="7">
        <f>5730/(MINUTE(G28)*60+SECOND(G28))</f>
        <v>3.4664246823956444</v>
      </c>
      <c r="J28" s="7">
        <v>4.261</v>
      </c>
      <c r="K28" s="8">
        <f>I28/J28</f>
        <v>0.8135237461618503</v>
      </c>
      <c r="L28" s="1">
        <v>24</v>
      </c>
    </row>
    <row r="29" spans="1:12" ht="15">
      <c r="A29" s="1" t="s">
        <v>18</v>
      </c>
      <c r="B29" s="1">
        <v>6</v>
      </c>
      <c r="C29" t="s">
        <v>19</v>
      </c>
      <c r="D29" t="s">
        <v>7</v>
      </c>
      <c r="E29" t="s">
        <v>20</v>
      </c>
      <c r="F29" s="5">
        <v>0.35499131944444445</v>
      </c>
      <c r="G29" s="5">
        <v>0.017348495370370372</v>
      </c>
      <c r="H29" s="10">
        <v>45</v>
      </c>
      <c r="I29" s="7">
        <f>5730/(MINUTE(G29)*60+SECOND(G29))</f>
        <v>3.8225483655770516</v>
      </c>
      <c r="J29" s="7">
        <v>4.702</v>
      </c>
      <c r="K29" s="8">
        <f>I29/J29</f>
        <v>0.8129622215178757</v>
      </c>
      <c r="L29" s="1">
        <v>25</v>
      </c>
    </row>
    <row r="30" spans="1:12" ht="15">
      <c r="A30" s="1" t="s">
        <v>68</v>
      </c>
      <c r="B30" s="1">
        <v>32</v>
      </c>
      <c r="C30" t="s">
        <v>19</v>
      </c>
      <c r="D30" t="s">
        <v>7</v>
      </c>
      <c r="E30" t="s">
        <v>69</v>
      </c>
      <c r="F30" s="5">
        <v>0.35780821759259257</v>
      </c>
      <c r="G30" s="5">
        <v>0.01820775462962963</v>
      </c>
      <c r="H30" s="10">
        <v>56</v>
      </c>
      <c r="I30" s="7">
        <f>5730/(MINUTE(G30)*60+SECOND(G30))</f>
        <v>3.642720915448188</v>
      </c>
      <c r="J30" s="7">
        <v>4.498</v>
      </c>
      <c r="K30" s="8">
        <f>I30/J30</f>
        <v>0.8098534716425495</v>
      </c>
      <c r="L30" s="1">
        <v>26</v>
      </c>
    </row>
    <row r="31" spans="1:12" ht="15">
      <c r="A31" s="1" t="s">
        <v>153</v>
      </c>
      <c r="B31" s="1">
        <v>78</v>
      </c>
      <c r="C31" t="s">
        <v>106</v>
      </c>
      <c r="D31" t="s">
        <v>56</v>
      </c>
      <c r="E31" t="s">
        <v>154</v>
      </c>
      <c r="F31" s="5">
        <v>0.36442569444444445</v>
      </c>
      <c r="G31" s="5">
        <v>0.01965717592592593</v>
      </c>
      <c r="H31" s="10">
        <v>45</v>
      </c>
      <c r="I31" s="7">
        <f>5730/(MINUTE(G31)*60+SECOND(G31))</f>
        <v>3.374558303886926</v>
      </c>
      <c r="J31" s="7">
        <v>4.17</v>
      </c>
      <c r="K31" s="8">
        <f>I31/J31</f>
        <v>0.8092465956563372</v>
      </c>
      <c r="L31" s="1">
        <v>27</v>
      </c>
    </row>
    <row r="32" spans="1:12" ht="15">
      <c r="A32" s="1" t="s">
        <v>186</v>
      </c>
      <c r="B32" s="1">
        <v>94</v>
      </c>
      <c r="C32" t="s">
        <v>41</v>
      </c>
      <c r="D32" t="s">
        <v>56</v>
      </c>
      <c r="E32" t="s">
        <v>187</v>
      </c>
      <c r="F32" s="5">
        <v>0.36687418981481484</v>
      </c>
      <c r="G32" s="5">
        <v>0.019946064814814816</v>
      </c>
      <c r="H32" s="10">
        <v>49</v>
      </c>
      <c r="I32" s="7">
        <f>5730/(MINUTE(G32)*60+SECOND(G32))</f>
        <v>3.325594892629135</v>
      </c>
      <c r="J32" s="7">
        <v>4.121</v>
      </c>
      <c r="K32" s="8">
        <f>I32/J32</f>
        <v>0.8069873556489043</v>
      </c>
      <c r="L32" s="1">
        <v>28</v>
      </c>
    </row>
    <row r="33" spans="1:12" ht="15">
      <c r="A33" s="1" t="s">
        <v>76</v>
      </c>
      <c r="B33" s="1">
        <v>37</v>
      </c>
      <c r="C33" t="s">
        <v>22</v>
      </c>
      <c r="D33" t="s">
        <v>7</v>
      </c>
      <c r="E33" t="s">
        <v>77</v>
      </c>
      <c r="F33" s="5">
        <v>0.3591912037037037</v>
      </c>
      <c r="G33" s="5">
        <v>0.01827152777777778</v>
      </c>
      <c r="H33" s="10">
        <v>56</v>
      </c>
      <c r="I33" s="7">
        <f>5730/(MINUTE(G33)*60+SECOND(G33))</f>
        <v>3.628879037365421</v>
      </c>
      <c r="J33" s="7">
        <v>4.498</v>
      </c>
      <c r="K33" s="8">
        <f>I33/J33</f>
        <v>0.8067761310283283</v>
      </c>
      <c r="L33" s="1">
        <v>29</v>
      </c>
    </row>
    <row r="34" spans="1:12" ht="15">
      <c r="A34" s="1" t="s">
        <v>72</v>
      </c>
      <c r="B34" s="1">
        <v>34</v>
      </c>
      <c r="C34" t="s">
        <v>19</v>
      </c>
      <c r="D34" t="s">
        <v>7</v>
      </c>
      <c r="E34" t="s">
        <v>73</v>
      </c>
      <c r="F34" s="5">
        <v>0.3581986111111111</v>
      </c>
      <c r="G34" s="5">
        <v>0.019047453703703705</v>
      </c>
      <c r="H34" s="10">
        <v>63</v>
      </c>
      <c r="I34" s="7">
        <f>5730/(MINUTE(G34)*60+SECOND(G34))</f>
        <v>3.4811664641555287</v>
      </c>
      <c r="J34" s="7">
        <v>4.317</v>
      </c>
      <c r="K34" s="8">
        <f>I34/J34</f>
        <v>0.8063855603788577</v>
      </c>
      <c r="L34" s="1">
        <v>30</v>
      </c>
    </row>
    <row r="35" spans="1:12" ht="15">
      <c r="A35" s="1" t="s">
        <v>172</v>
      </c>
      <c r="B35" s="1">
        <v>87</v>
      </c>
      <c r="C35" t="s">
        <v>89</v>
      </c>
      <c r="D35" t="s">
        <v>56</v>
      </c>
      <c r="E35" t="s">
        <v>173</v>
      </c>
      <c r="F35" s="5">
        <v>0.3657197916666666</v>
      </c>
      <c r="G35" s="5">
        <v>0.019453587962962964</v>
      </c>
      <c r="H35" s="10">
        <v>39</v>
      </c>
      <c r="I35" s="7">
        <f>5730/(MINUTE(G35)*60+SECOND(G35))</f>
        <v>3.4086853063652587</v>
      </c>
      <c r="J35" s="7">
        <v>4.235</v>
      </c>
      <c r="K35" s="8">
        <f>I35/J35</f>
        <v>0.8048843698619265</v>
      </c>
      <c r="L35" s="1">
        <v>31</v>
      </c>
    </row>
    <row r="36" spans="1:12" ht="15">
      <c r="A36" s="1" t="s">
        <v>133</v>
      </c>
      <c r="B36" s="1">
        <v>64</v>
      </c>
      <c r="C36" t="s">
        <v>79</v>
      </c>
      <c r="D36" t="s">
        <v>7</v>
      </c>
      <c r="E36" t="s">
        <v>134</v>
      </c>
      <c r="F36" s="5">
        <v>0.3629773148148148</v>
      </c>
      <c r="G36" s="5">
        <v>0.019858912037037036</v>
      </c>
      <c r="H36" s="10">
        <v>68</v>
      </c>
      <c r="I36" s="7">
        <f>5730/(MINUTE(G36)*60+SECOND(G36))</f>
        <v>3.339160839160839</v>
      </c>
      <c r="J36" s="7">
        <v>4.16</v>
      </c>
      <c r="K36" s="8">
        <f>I36/J36</f>
        <v>0.8026828940290478</v>
      </c>
      <c r="L36" s="1">
        <v>32</v>
      </c>
    </row>
    <row r="37" spans="1:12" ht="15">
      <c r="A37" s="1" t="s">
        <v>21</v>
      </c>
      <c r="B37" s="1">
        <v>7</v>
      </c>
      <c r="C37" t="s">
        <v>22</v>
      </c>
      <c r="D37" t="s">
        <v>7</v>
      </c>
      <c r="E37" t="s">
        <v>23</v>
      </c>
      <c r="F37" s="5">
        <v>0.35507986111111106</v>
      </c>
      <c r="G37" s="5">
        <v>0.016268287037037036</v>
      </c>
      <c r="H37" s="10">
        <v>25</v>
      </c>
      <c r="I37" s="7">
        <f>5730/(MINUTE(G37)*60+SECOND(G37))</f>
        <v>4.075391180654338</v>
      </c>
      <c r="J37" s="7">
        <v>5.085</v>
      </c>
      <c r="K37" s="8">
        <f>I37/J37</f>
        <v>0.8014535261857106</v>
      </c>
      <c r="L37" s="1">
        <v>33</v>
      </c>
    </row>
    <row r="38" spans="1:12" ht="15">
      <c r="A38" s="1" t="s">
        <v>225</v>
      </c>
      <c r="B38" s="1">
        <v>115</v>
      </c>
      <c r="C38" t="s">
        <v>199</v>
      </c>
      <c r="D38" t="s">
        <v>56</v>
      </c>
      <c r="E38" t="s">
        <v>226</v>
      </c>
      <c r="F38" s="5">
        <v>0.36950185185185186</v>
      </c>
      <c r="G38" s="5">
        <v>0.02141863425925926</v>
      </c>
      <c r="H38" s="10">
        <v>61</v>
      </c>
      <c r="I38" s="7">
        <f>5730/(MINUTE(G38)*60+SECOND(G38))</f>
        <v>3.0956239870340356</v>
      </c>
      <c r="J38" s="7">
        <v>3.873</v>
      </c>
      <c r="K38" s="8">
        <f>I38/J38</f>
        <v>0.7992832396163273</v>
      </c>
      <c r="L38" s="1">
        <v>34</v>
      </c>
    </row>
    <row r="39" spans="1:12" ht="15">
      <c r="A39" s="1" t="s">
        <v>164</v>
      </c>
      <c r="B39" s="1">
        <v>83</v>
      </c>
      <c r="C39" t="s">
        <v>6</v>
      </c>
      <c r="D39" t="s">
        <v>7</v>
      </c>
      <c r="E39" t="s">
        <v>165</v>
      </c>
      <c r="F39" s="5">
        <v>0.36522743055555557</v>
      </c>
      <c r="G39" s="5">
        <v>0.02011747685185185</v>
      </c>
      <c r="H39" s="10">
        <v>69</v>
      </c>
      <c r="I39" s="7">
        <f>5730/(MINUTE(G39)*60+SECOND(G39))</f>
        <v>3.2968929804372844</v>
      </c>
      <c r="J39" s="7">
        <v>4.126</v>
      </c>
      <c r="K39" s="8">
        <f>I39/J39</f>
        <v>0.7990530733003597</v>
      </c>
      <c r="L39" s="1">
        <v>35</v>
      </c>
    </row>
    <row r="40" spans="1:12" ht="15">
      <c r="A40" s="1" t="s">
        <v>145</v>
      </c>
      <c r="B40" s="1">
        <v>72</v>
      </c>
      <c r="C40" t="s">
        <v>89</v>
      </c>
      <c r="D40" t="s">
        <v>7</v>
      </c>
      <c r="E40" t="s">
        <v>146</v>
      </c>
      <c r="F40" s="5">
        <v>0.3641125</v>
      </c>
      <c r="G40" s="5">
        <v>0.019700810185185182</v>
      </c>
      <c r="H40" s="10">
        <v>65</v>
      </c>
      <c r="I40" s="7">
        <f>5730/(MINUTE(G40)*60+SECOND(G40))</f>
        <v>3.3666274970622796</v>
      </c>
      <c r="J40" s="7">
        <v>4.227</v>
      </c>
      <c r="K40" s="8">
        <f>I40/J40</f>
        <v>0.7964578890613389</v>
      </c>
      <c r="L40" s="1">
        <v>36</v>
      </c>
    </row>
    <row r="41" spans="1:12" ht="15">
      <c r="A41" s="1" t="s">
        <v>66</v>
      </c>
      <c r="B41" s="1">
        <v>31</v>
      </c>
      <c r="C41" t="s">
        <v>6</v>
      </c>
      <c r="D41" t="s">
        <v>7</v>
      </c>
      <c r="E41" t="s">
        <v>67</v>
      </c>
      <c r="F41" s="5">
        <v>0.3580524305555555</v>
      </c>
      <c r="G41" s="5">
        <v>0.018239236111111112</v>
      </c>
      <c r="H41" s="10">
        <v>53</v>
      </c>
      <c r="I41" s="7">
        <f>5730/(MINUTE(G41)*60+SECOND(G41))</f>
        <v>3.6357868020304567</v>
      </c>
      <c r="J41" s="7">
        <v>4.567</v>
      </c>
      <c r="K41" s="8">
        <f>I41/J41</f>
        <v>0.7960995844165659</v>
      </c>
      <c r="L41" s="1">
        <v>37</v>
      </c>
    </row>
    <row r="42" spans="1:12" ht="15">
      <c r="A42" s="1" t="s">
        <v>137</v>
      </c>
      <c r="B42" s="1">
        <v>66</v>
      </c>
      <c r="C42" t="s">
        <v>6</v>
      </c>
      <c r="D42" t="s">
        <v>7</v>
      </c>
      <c r="E42" t="s">
        <v>138</v>
      </c>
      <c r="F42" s="5">
        <v>0.3632231481481481</v>
      </c>
      <c r="G42" s="5">
        <v>0.019224537037037037</v>
      </c>
      <c r="H42" s="10">
        <v>62</v>
      </c>
      <c r="I42" s="7">
        <f>5730/(MINUTE(G42)*60+SECOND(G42))</f>
        <v>3.4497290788681516</v>
      </c>
      <c r="J42" s="7">
        <v>4.344</v>
      </c>
      <c r="K42" s="8">
        <f>I42/J42</f>
        <v>0.7941365282845653</v>
      </c>
      <c r="L42" s="1">
        <v>38</v>
      </c>
    </row>
    <row r="43" spans="1:12" ht="15">
      <c r="A43" s="1" t="s">
        <v>229</v>
      </c>
      <c r="B43" s="1">
        <v>117</v>
      </c>
      <c r="C43" t="s">
        <v>6</v>
      </c>
      <c r="D43" t="s">
        <v>56</v>
      </c>
      <c r="E43" t="s">
        <v>230</v>
      </c>
      <c r="F43" s="5">
        <v>0.3699368055555556</v>
      </c>
      <c r="G43" s="5">
        <v>0.0243</v>
      </c>
      <c r="H43" s="10">
        <v>73</v>
      </c>
      <c r="I43" s="7">
        <f>5730/(MINUTE(G43)*60+SECOND(G43))</f>
        <v>2.7285714285714286</v>
      </c>
      <c r="J43" s="7">
        <v>3.439</v>
      </c>
      <c r="K43" s="8">
        <f>I43/J43</f>
        <v>0.7934200141237071</v>
      </c>
      <c r="L43" s="1">
        <v>39</v>
      </c>
    </row>
    <row r="44" spans="1:12" ht="15">
      <c r="A44" s="1" t="s">
        <v>188</v>
      </c>
      <c r="B44" s="1">
        <v>95</v>
      </c>
      <c r="C44" t="s">
        <v>79</v>
      </c>
      <c r="D44" t="s">
        <v>7</v>
      </c>
      <c r="E44" t="s">
        <v>189</v>
      </c>
      <c r="F44" s="5">
        <v>0.36695671296296295</v>
      </c>
      <c r="G44" s="5">
        <v>0.020934606481481478</v>
      </c>
      <c r="H44" s="10">
        <v>72</v>
      </c>
      <c r="I44" s="7">
        <f>5730/(MINUTE(G44)*60+SECOND(G44))</f>
        <v>3.1674958540630183</v>
      </c>
      <c r="J44" s="7">
        <v>3.998</v>
      </c>
      <c r="K44" s="8">
        <f>I44/J44</f>
        <v>0.792270098565037</v>
      </c>
      <c r="L44" s="1">
        <v>40</v>
      </c>
    </row>
    <row r="45" spans="1:12" ht="15">
      <c r="A45" s="1" t="s">
        <v>24</v>
      </c>
      <c r="B45" s="1">
        <v>8</v>
      </c>
      <c r="C45" t="s">
        <v>22</v>
      </c>
      <c r="D45" t="s">
        <v>7</v>
      </c>
      <c r="E45" t="s">
        <v>25</v>
      </c>
      <c r="F45" s="5">
        <v>0.355168287037037</v>
      </c>
      <c r="G45" s="5">
        <v>0.016536805555555555</v>
      </c>
      <c r="H45" s="10">
        <v>26</v>
      </c>
      <c r="I45" s="7">
        <f>5730/(MINUTE(G45)*60+SECOND(G45))</f>
        <v>4.009797060881735</v>
      </c>
      <c r="J45" s="7">
        <v>5.085</v>
      </c>
      <c r="K45" s="8">
        <f>I45/J45</f>
        <v>0.7885539942736942</v>
      </c>
      <c r="L45" s="1">
        <v>41</v>
      </c>
    </row>
    <row r="46" spans="1:12" ht="15">
      <c r="A46" s="1" t="s">
        <v>149</v>
      </c>
      <c r="B46" s="1">
        <v>74</v>
      </c>
      <c r="C46" t="s">
        <v>6</v>
      </c>
      <c r="D46" t="s">
        <v>7</v>
      </c>
      <c r="E46" t="s">
        <v>150</v>
      </c>
      <c r="F46" s="5">
        <v>0.36428252314814813</v>
      </c>
      <c r="G46" s="5">
        <v>0.020402083333333335</v>
      </c>
      <c r="H46" s="10">
        <v>69</v>
      </c>
      <c r="I46" s="7">
        <f>5730/(MINUTE(G46)*60+SECOND(G46))</f>
        <v>3.250141803743619</v>
      </c>
      <c r="J46" s="7">
        <v>4.126</v>
      </c>
      <c r="K46" s="8">
        <f>I46/J46</f>
        <v>0.7877222015859473</v>
      </c>
      <c r="L46" s="1">
        <v>42</v>
      </c>
    </row>
    <row r="47" spans="1:12" ht="15">
      <c r="A47" s="1" t="s">
        <v>40</v>
      </c>
      <c r="B47" s="1">
        <v>17</v>
      </c>
      <c r="C47" t="s">
        <v>41</v>
      </c>
      <c r="D47" t="s">
        <v>7</v>
      </c>
      <c r="E47" t="s">
        <v>42</v>
      </c>
      <c r="F47" s="5">
        <v>0.35637951388888894</v>
      </c>
      <c r="G47" s="5">
        <v>0.01781423611111111</v>
      </c>
      <c r="H47" s="10">
        <v>19</v>
      </c>
      <c r="I47" s="7">
        <f>5730/(MINUTE(G47)*60+SECOND(G47))</f>
        <v>3.723196881091618</v>
      </c>
      <c r="J47" s="7">
        <v>4.729</v>
      </c>
      <c r="K47" s="8">
        <f>I47/J47</f>
        <v>0.7873116686596782</v>
      </c>
      <c r="L47" s="1">
        <v>43</v>
      </c>
    </row>
    <row r="48" spans="1:12" ht="15">
      <c r="A48" s="1" t="s">
        <v>93</v>
      </c>
      <c r="B48" s="1">
        <v>46</v>
      </c>
      <c r="C48" t="s">
        <v>6</v>
      </c>
      <c r="D48" t="s">
        <v>7</v>
      </c>
      <c r="E48" t="s">
        <v>94</v>
      </c>
      <c r="F48" s="5">
        <v>0.3602841435185185</v>
      </c>
      <c r="G48" s="5">
        <v>0.018033333333333335</v>
      </c>
      <c r="H48" s="10">
        <v>47</v>
      </c>
      <c r="I48" s="7">
        <f>5730/(MINUTE(G48)*60+SECOND(G48))</f>
        <v>3.6777920410783054</v>
      </c>
      <c r="J48" s="7">
        <v>4.674</v>
      </c>
      <c r="K48" s="8">
        <f>I48/J48</f>
        <v>0.7868617974065694</v>
      </c>
      <c r="L48" s="1">
        <v>44</v>
      </c>
    </row>
    <row r="49" spans="1:12" ht="15">
      <c r="A49" s="1" t="s">
        <v>182</v>
      </c>
      <c r="B49" s="1">
        <v>92</v>
      </c>
      <c r="C49" t="s">
        <v>19</v>
      </c>
      <c r="D49" t="s">
        <v>56</v>
      </c>
      <c r="E49" t="s">
        <v>183</v>
      </c>
      <c r="F49" s="5">
        <v>0.3667269675925926</v>
      </c>
      <c r="G49" s="5">
        <v>0.02128217592592593</v>
      </c>
      <c r="H49" s="10">
        <v>57</v>
      </c>
      <c r="I49" s="7">
        <f>5730/(MINUTE(G49)*60+SECOND(G49))</f>
        <v>3.1158238172920063</v>
      </c>
      <c r="J49" s="7">
        <v>3.966</v>
      </c>
      <c r="K49" s="8">
        <f>I49/J49</f>
        <v>0.7856338419798301</v>
      </c>
      <c r="L49" s="1">
        <v>45</v>
      </c>
    </row>
    <row r="50" spans="1:12" ht="15">
      <c r="A50" s="1" t="s">
        <v>26</v>
      </c>
      <c r="B50" s="1">
        <v>11</v>
      </c>
      <c r="C50" t="s">
        <v>6</v>
      </c>
      <c r="D50" t="s">
        <v>7</v>
      </c>
      <c r="E50" t="s">
        <v>27</v>
      </c>
      <c r="F50" s="5">
        <v>0.35669097222222224</v>
      </c>
      <c r="G50" s="5">
        <v>0.01765335648148148</v>
      </c>
      <c r="H50" s="10">
        <v>33</v>
      </c>
      <c r="I50" s="7">
        <f>5730/(MINUTE(G50)*60+SECOND(G50))</f>
        <v>3.7573770491803278</v>
      </c>
      <c r="J50" s="7">
        <v>4.815</v>
      </c>
      <c r="K50" s="8">
        <f>I50/J50</f>
        <v>0.7803482968183443</v>
      </c>
      <c r="L50" s="1">
        <v>46</v>
      </c>
    </row>
    <row r="51" spans="1:12" ht="15">
      <c r="A51" s="1" t="s">
        <v>212</v>
      </c>
      <c r="B51" s="1">
        <v>108</v>
      </c>
      <c r="C51" t="s">
        <v>22</v>
      </c>
      <c r="D51" t="s">
        <v>56</v>
      </c>
      <c r="E51" t="s">
        <v>213</v>
      </c>
      <c r="F51" s="5">
        <v>0.36858287037037035</v>
      </c>
      <c r="G51" s="5">
        <v>0.020479861111111112</v>
      </c>
      <c r="H51" s="10">
        <v>17</v>
      </c>
      <c r="I51" s="7">
        <f>5730/(MINUTE(G51)*60+SECOND(G51))</f>
        <v>3.23911814584511</v>
      </c>
      <c r="J51" s="7">
        <v>4.158</v>
      </c>
      <c r="K51" s="8">
        <f>I51/J51</f>
        <v>0.779008693084442</v>
      </c>
      <c r="L51" s="1">
        <v>47</v>
      </c>
    </row>
    <row r="52" spans="1:12" ht="15">
      <c r="A52" s="1" t="s">
        <v>162</v>
      </c>
      <c r="B52" s="1">
        <v>82</v>
      </c>
      <c r="C52" t="s">
        <v>19</v>
      </c>
      <c r="D52" t="s">
        <v>56</v>
      </c>
      <c r="E52" t="s">
        <v>163</v>
      </c>
      <c r="F52" s="5">
        <v>0.36513252314814815</v>
      </c>
      <c r="G52" s="5">
        <v>0.021534837962962964</v>
      </c>
      <c r="H52" s="10">
        <v>57</v>
      </c>
      <c r="I52" s="7">
        <f>5730/(MINUTE(G52)*60+SECOND(G52))</f>
        <v>3.0789897904352497</v>
      </c>
      <c r="J52" s="7">
        <v>3.966</v>
      </c>
      <c r="K52" s="8">
        <f>I52/J52</f>
        <v>0.776346391940305</v>
      </c>
      <c r="L52" s="1">
        <v>48</v>
      </c>
    </row>
    <row r="53" spans="1:12" ht="15">
      <c r="A53" s="1" t="s">
        <v>143</v>
      </c>
      <c r="B53" s="1">
        <v>71</v>
      </c>
      <c r="C53" t="s">
        <v>79</v>
      </c>
      <c r="D53" t="s">
        <v>7</v>
      </c>
      <c r="E53" t="s">
        <v>144</v>
      </c>
      <c r="F53" s="5">
        <v>0.36388657407407404</v>
      </c>
      <c r="G53" s="5">
        <v>0.01938958333333333</v>
      </c>
      <c r="H53" s="10">
        <v>59</v>
      </c>
      <c r="I53" s="7">
        <f>5730/(MINUTE(G53)*60+SECOND(G53))</f>
        <v>3.4208955223880597</v>
      </c>
      <c r="J53" s="7">
        <v>4.425</v>
      </c>
      <c r="K53" s="8">
        <f>I53/J53</f>
        <v>0.7730837338730079</v>
      </c>
      <c r="L53" s="1">
        <v>49</v>
      </c>
    </row>
    <row r="54" spans="1:12" ht="15">
      <c r="A54" s="1" t="s">
        <v>176</v>
      </c>
      <c r="B54" s="1">
        <v>89</v>
      </c>
      <c r="C54" t="s">
        <v>19</v>
      </c>
      <c r="D54" t="s">
        <v>56</v>
      </c>
      <c r="E54" t="s">
        <v>177</v>
      </c>
      <c r="F54" s="5">
        <v>0.36598252314814816</v>
      </c>
      <c r="G54" s="5">
        <v>0.020199189814814816</v>
      </c>
      <c r="H54" s="10">
        <v>37</v>
      </c>
      <c r="I54" s="7">
        <f>5730/(MINUTE(G54)*60+SECOND(G54))</f>
        <v>3.2836676217765044</v>
      </c>
      <c r="J54" s="7">
        <v>4.255</v>
      </c>
      <c r="K54" s="8">
        <f>I54/J54</f>
        <v>0.7717197701002361</v>
      </c>
      <c r="L54" s="1">
        <v>50</v>
      </c>
    </row>
    <row r="55" spans="1:12" ht="15">
      <c r="A55" s="1" t="s">
        <v>103</v>
      </c>
      <c r="B55" s="1">
        <v>51</v>
      </c>
      <c r="C55" t="s">
        <v>41</v>
      </c>
      <c r="D55" t="s">
        <v>7</v>
      </c>
      <c r="E55" t="s">
        <v>104</v>
      </c>
      <c r="F55" s="5">
        <v>0.3608733796296297</v>
      </c>
      <c r="G55" s="5">
        <v>0.01932349537037037</v>
      </c>
      <c r="H55" s="10">
        <v>58</v>
      </c>
      <c r="I55" s="7">
        <f>5730/(MINUTE(G55)*60+SECOND(G55))</f>
        <v>3.431137724550898</v>
      </c>
      <c r="J55" s="7">
        <v>4.449</v>
      </c>
      <c r="K55" s="8">
        <f>I55/J55</f>
        <v>0.771215492144504</v>
      </c>
      <c r="L55" s="1">
        <v>51</v>
      </c>
    </row>
    <row r="56" spans="1:12" ht="15">
      <c r="A56" s="1" t="s">
        <v>155</v>
      </c>
      <c r="B56" s="1">
        <v>79</v>
      </c>
      <c r="C56" t="s">
        <v>82</v>
      </c>
      <c r="D56" t="s">
        <v>56</v>
      </c>
      <c r="E56" t="s">
        <v>156</v>
      </c>
      <c r="F56" s="5">
        <v>0.36464351851851856</v>
      </c>
      <c r="G56" s="5">
        <v>0.020780208333333335</v>
      </c>
      <c r="H56" s="10">
        <v>47</v>
      </c>
      <c r="I56" s="7">
        <f>5730/(MINUTE(G56)*60+SECOND(G56))</f>
        <v>3.1922005571030643</v>
      </c>
      <c r="J56" s="7">
        <v>4.146</v>
      </c>
      <c r="K56" s="8">
        <f>I56/J56</f>
        <v>0.7699470711777772</v>
      </c>
      <c r="L56" s="1">
        <v>52</v>
      </c>
    </row>
    <row r="57" spans="1:12" ht="15">
      <c r="A57" s="1" t="s">
        <v>53</v>
      </c>
      <c r="B57" s="1">
        <v>23</v>
      </c>
      <c r="C57" t="s">
        <v>6</v>
      </c>
      <c r="D57" t="s">
        <v>7</v>
      </c>
      <c r="E57" t="s">
        <v>54</v>
      </c>
      <c r="F57" s="5">
        <v>0.35862037037037037</v>
      </c>
      <c r="G57" s="5">
        <v>0.01819560185185185</v>
      </c>
      <c r="H57" s="10">
        <v>42</v>
      </c>
      <c r="I57" s="7">
        <f>5730/(MINUTE(G57)*60+SECOND(G57))</f>
        <v>3.645038167938931</v>
      </c>
      <c r="J57" s="7">
        <v>4.74</v>
      </c>
      <c r="K57" s="8">
        <f>I57/J57</f>
        <v>0.7689953940799432</v>
      </c>
      <c r="L57" s="1">
        <v>53</v>
      </c>
    </row>
    <row r="58" spans="1:12" ht="15">
      <c r="A58" s="1" t="s">
        <v>122</v>
      </c>
      <c r="B58" s="1">
        <v>59</v>
      </c>
      <c r="C58" t="s">
        <v>34</v>
      </c>
      <c r="D58" t="s">
        <v>7</v>
      </c>
      <c r="E58" t="s">
        <v>123</v>
      </c>
      <c r="F58" s="5">
        <v>0.36245428240740746</v>
      </c>
      <c r="G58" s="5">
        <v>0.019186458333333333</v>
      </c>
      <c r="H58" s="10">
        <v>56</v>
      </c>
      <c r="I58" s="7">
        <f>5730/(MINUTE(G58)*60+SECOND(G58))</f>
        <v>3.4559710494571774</v>
      </c>
      <c r="J58" s="7">
        <v>4.498</v>
      </c>
      <c r="K58" s="8">
        <f>I58/J58</f>
        <v>0.7683350487899461</v>
      </c>
      <c r="L58" s="1">
        <v>54</v>
      </c>
    </row>
    <row r="59" spans="1:12" ht="15">
      <c r="A59" s="1" t="s">
        <v>168</v>
      </c>
      <c r="B59" s="1">
        <v>85</v>
      </c>
      <c r="C59" t="s">
        <v>79</v>
      </c>
      <c r="D59" t="s">
        <v>56</v>
      </c>
      <c r="E59" t="s">
        <v>169</v>
      </c>
      <c r="F59" s="5">
        <v>0.3654717592592593</v>
      </c>
      <c r="G59" s="5">
        <v>0.020336805555555556</v>
      </c>
      <c r="H59" s="10">
        <v>38</v>
      </c>
      <c r="I59" s="7">
        <f>5730/(MINUTE(G59)*60+SECOND(G59))</f>
        <v>3.261240751280592</v>
      </c>
      <c r="J59" s="7">
        <v>4.245</v>
      </c>
      <c r="K59" s="8">
        <f>I59/J59</f>
        <v>0.7682545939412466</v>
      </c>
      <c r="L59" s="1">
        <v>55</v>
      </c>
    </row>
    <row r="60" spans="1:12" ht="15">
      <c r="A60" s="1" t="s">
        <v>70</v>
      </c>
      <c r="B60" s="1">
        <v>33</v>
      </c>
      <c r="C60" t="s">
        <v>44</v>
      </c>
      <c r="D60" t="s">
        <v>7</v>
      </c>
      <c r="E60" t="s">
        <v>71</v>
      </c>
      <c r="F60" s="5">
        <v>0.3579277777777778</v>
      </c>
      <c r="G60" s="5">
        <v>0.01865347222222222</v>
      </c>
      <c r="H60" s="10">
        <v>16</v>
      </c>
      <c r="I60" s="7">
        <f>5730/(MINUTE(G60)*60+SECOND(G60))</f>
        <v>3.554590570719603</v>
      </c>
      <c r="J60" s="7">
        <v>4.629</v>
      </c>
      <c r="K60" s="8">
        <f>I60/J60</f>
        <v>0.7678959971310441</v>
      </c>
      <c r="L60" s="1">
        <v>56</v>
      </c>
    </row>
    <row r="61" spans="1:12" ht="15">
      <c r="A61" s="1" t="s">
        <v>64</v>
      </c>
      <c r="B61" s="1">
        <v>30</v>
      </c>
      <c r="C61" t="s">
        <v>19</v>
      </c>
      <c r="D61" t="s">
        <v>7</v>
      </c>
      <c r="E61" t="s">
        <v>65</v>
      </c>
      <c r="F61" s="5">
        <v>0.35760173611111107</v>
      </c>
      <c r="G61" s="5">
        <v>0.018219328703703703</v>
      </c>
      <c r="H61" s="10">
        <v>40</v>
      </c>
      <c r="I61" s="7">
        <f>5730/(MINUTE(G61)*60+SECOND(G61))</f>
        <v>3.6404066073697585</v>
      </c>
      <c r="J61" s="7">
        <v>4.763</v>
      </c>
      <c r="K61" s="8">
        <f>I61/J61</f>
        <v>0.764309596340491</v>
      </c>
      <c r="L61" s="1">
        <v>57</v>
      </c>
    </row>
    <row r="62" spans="1:12" ht="15">
      <c r="A62" s="1" t="s">
        <v>74</v>
      </c>
      <c r="B62" s="1">
        <v>36</v>
      </c>
      <c r="C62" t="s">
        <v>34</v>
      </c>
      <c r="D62" t="s">
        <v>7</v>
      </c>
      <c r="E62" t="s">
        <v>75</v>
      </c>
      <c r="F62" s="5">
        <v>0.3588763888888889</v>
      </c>
      <c r="G62" s="5">
        <v>0.01801886574074074</v>
      </c>
      <c r="H62" s="10">
        <v>30</v>
      </c>
      <c r="I62" s="7">
        <f>5730/(MINUTE(G62)*60+SECOND(G62))</f>
        <v>3.6801541425818884</v>
      </c>
      <c r="J62" s="7">
        <v>4.823</v>
      </c>
      <c r="K62" s="8">
        <f>I62/J62</f>
        <v>0.7630425342280506</v>
      </c>
      <c r="L62" s="1">
        <v>58</v>
      </c>
    </row>
    <row r="63" spans="1:12" ht="15">
      <c r="A63" s="1" t="s">
        <v>86</v>
      </c>
      <c r="B63" s="1">
        <v>41</v>
      </c>
      <c r="C63" t="s">
        <v>34</v>
      </c>
      <c r="D63" t="s">
        <v>7</v>
      </c>
      <c r="E63" t="s">
        <v>87</v>
      </c>
      <c r="F63" s="5">
        <v>0.35993020833333333</v>
      </c>
      <c r="G63" s="5">
        <v>0.018799768518518518</v>
      </c>
      <c r="H63" s="10">
        <v>50</v>
      </c>
      <c r="I63" s="7">
        <f>5730/(MINUTE(G63)*60+SECOND(G63))</f>
        <v>3.5283251231527095</v>
      </c>
      <c r="J63" s="7">
        <v>4.633</v>
      </c>
      <c r="K63" s="8">
        <f>I63/J63</f>
        <v>0.761563808148653</v>
      </c>
      <c r="L63" s="1">
        <v>59</v>
      </c>
    </row>
    <row r="64" spans="1:12" ht="15">
      <c r="A64" s="1" t="s">
        <v>129</v>
      </c>
      <c r="B64" s="1">
        <v>62</v>
      </c>
      <c r="C64" t="s">
        <v>111</v>
      </c>
      <c r="D64" t="s">
        <v>7</v>
      </c>
      <c r="E64" t="s">
        <v>130</v>
      </c>
      <c r="F64" s="5">
        <v>0.36264409722222224</v>
      </c>
      <c r="G64" s="5">
        <v>0.019694212962962962</v>
      </c>
      <c r="H64" s="10">
        <v>59</v>
      </c>
      <c r="I64" s="7">
        <f>5730/(MINUTE(G64)*60+SECOND(G64))</f>
        <v>3.3666274970622796</v>
      </c>
      <c r="J64" s="7">
        <v>4.425</v>
      </c>
      <c r="K64" s="8">
        <f>I64/J64</f>
        <v>0.7608197733474078</v>
      </c>
      <c r="L64" s="1">
        <v>60</v>
      </c>
    </row>
    <row r="65" spans="1:12" ht="15">
      <c r="A65" s="1" t="s">
        <v>60</v>
      </c>
      <c r="B65" s="1">
        <v>28</v>
      </c>
      <c r="C65" t="s">
        <v>34</v>
      </c>
      <c r="D65" t="s">
        <v>7</v>
      </c>
      <c r="E65" t="s">
        <v>61</v>
      </c>
      <c r="F65" s="5">
        <v>0.3586803240740741</v>
      </c>
      <c r="G65" s="5">
        <v>0.018080439814814813</v>
      </c>
      <c r="H65" s="10">
        <v>30</v>
      </c>
      <c r="I65" s="7">
        <f>5730/(MINUTE(G65)*60+SECOND(G65))</f>
        <v>3.6683738796414853</v>
      </c>
      <c r="J65" s="7">
        <v>4.823</v>
      </c>
      <c r="K65" s="8">
        <f>I65/J65</f>
        <v>0.7606000165128519</v>
      </c>
      <c r="L65" s="1">
        <v>61</v>
      </c>
    </row>
    <row r="66" spans="1:12" ht="15">
      <c r="A66" s="1" t="s">
        <v>33</v>
      </c>
      <c r="B66" s="1">
        <v>14</v>
      </c>
      <c r="C66" t="s">
        <v>34</v>
      </c>
      <c r="D66" t="s">
        <v>7</v>
      </c>
      <c r="E66" t="s">
        <v>35</v>
      </c>
      <c r="F66" s="5">
        <v>0.3559921296296296</v>
      </c>
      <c r="G66" s="5">
        <v>0.018127546296296294</v>
      </c>
      <c r="H66" s="10">
        <v>34</v>
      </c>
      <c r="I66" s="7">
        <f>5730/(MINUTE(G66)*60+SECOND(G66))</f>
        <v>3.6590038314176243</v>
      </c>
      <c r="J66" s="7">
        <v>4.813</v>
      </c>
      <c r="K66" s="8">
        <f>I66/J66</f>
        <v>0.7602334991518023</v>
      </c>
      <c r="L66" s="1">
        <v>62</v>
      </c>
    </row>
    <row r="67" spans="1:12" ht="15">
      <c r="A67" s="1" t="s">
        <v>166</v>
      </c>
      <c r="B67" s="1">
        <v>84</v>
      </c>
      <c r="C67" t="s">
        <v>51</v>
      </c>
      <c r="D67" t="s">
        <v>7</v>
      </c>
      <c r="E67" t="s">
        <v>167</v>
      </c>
      <c r="F67" s="5">
        <v>0.3666693287037037</v>
      </c>
      <c r="G67" s="5">
        <v>0.020045138888888887</v>
      </c>
      <c r="H67" s="10">
        <v>61</v>
      </c>
      <c r="I67" s="7">
        <f>5730/(MINUTE(G67)*60+SECOND(G67))</f>
        <v>3.308314087759815</v>
      </c>
      <c r="J67" s="7">
        <v>4.372</v>
      </c>
      <c r="K67" s="8">
        <f>I67/J67</f>
        <v>0.7567049606038003</v>
      </c>
      <c r="L67" s="1">
        <v>63</v>
      </c>
    </row>
    <row r="68" spans="1:12" ht="15">
      <c r="A68" s="1" t="s">
        <v>227</v>
      </c>
      <c r="B68" s="1">
        <v>116</v>
      </c>
      <c r="C68" t="s">
        <v>79</v>
      </c>
      <c r="D68" t="s">
        <v>56</v>
      </c>
      <c r="E68" t="s">
        <v>228</v>
      </c>
      <c r="F68" s="5">
        <v>0.3697864583333333</v>
      </c>
      <c r="G68" s="5">
        <v>0.023921412037037033</v>
      </c>
      <c r="H68" s="10">
        <v>68</v>
      </c>
      <c r="I68" s="7">
        <f>5730/(MINUTE(G68)*60+SECOND(G68))</f>
        <v>2.772133526850508</v>
      </c>
      <c r="J68" s="7">
        <v>3.664</v>
      </c>
      <c r="K68" s="8">
        <f>I68/J68</f>
        <v>0.7565866612583263</v>
      </c>
      <c r="L68" s="1">
        <v>64</v>
      </c>
    </row>
    <row r="69" spans="1:12" ht="15">
      <c r="A69" s="1" t="s">
        <v>131</v>
      </c>
      <c r="B69" s="1">
        <v>63</v>
      </c>
      <c r="C69" t="s">
        <v>29</v>
      </c>
      <c r="D69" t="s">
        <v>7</v>
      </c>
      <c r="E69" t="s">
        <v>132</v>
      </c>
      <c r="F69" s="5">
        <v>0.3628</v>
      </c>
      <c r="G69" s="5">
        <v>0.01992997685185185</v>
      </c>
      <c r="H69" s="10">
        <v>60</v>
      </c>
      <c r="I69" s="7">
        <f>5730/(MINUTE(G69)*60+SECOND(G69))</f>
        <v>3.327526132404181</v>
      </c>
      <c r="J69" s="7">
        <v>4.4</v>
      </c>
      <c r="K69" s="8">
        <f>I69/J69</f>
        <v>0.7562559391827683</v>
      </c>
      <c r="L69" s="1">
        <v>65</v>
      </c>
    </row>
    <row r="70" spans="1:12" ht="15">
      <c r="A70" s="1" t="s">
        <v>147</v>
      </c>
      <c r="B70" s="1">
        <v>73</v>
      </c>
      <c r="C70" t="s">
        <v>19</v>
      </c>
      <c r="D70" t="s">
        <v>7</v>
      </c>
      <c r="E70" t="s">
        <v>148</v>
      </c>
      <c r="F70" s="5">
        <v>0.3641793981481482</v>
      </c>
      <c r="G70" s="5">
        <v>0.019321296296296298</v>
      </c>
      <c r="H70" s="10">
        <v>54</v>
      </c>
      <c r="I70" s="7">
        <f>5730/(MINUTE(G70)*60+SECOND(G70))</f>
        <v>3.433193529059317</v>
      </c>
      <c r="J70" s="7">
        <v>4.545</v>
      </c>
      <c r="K70" s="8">
        <f>I70/J70</f>
        <v>0.7553781142044702</v>
      </c>
      <c r="L70" s="1">
        <v>66</v>
      </c>
    </row>
    <row r="71" spans="1:12" ht="15">
      <c r="A71" s="1" t="s">
        <v>184</v>
      </c>
      <c r="B71" s="1">
        <v>93</v>
      </c>
      <c r="C71" t="s">
        <v>34</v>
      </c>
      <c r="D71" t="s">
        <v>56</v>
      </c>
      <c r="E71" t="s">
        <v>185</v>
      </c>
      <c r="F71" s="5">
        <v>0.36682662037037034</v>
      </c>
      <c r="G71" s="5">
        <v>0.022264351851851855</v>
      </c>
      <c r="H71" s="10">
        <v>58</v>
      </c>
      <c r="I71" s="7">
        <f>5730/(MINUTE(G71)*60+SECOND(G71))</f>
        <v>2.9781704781704783</v>
      </c>
      <c r="J71" s="7">
        <v>3.944</v>
      </c>
      <c r="K71" s="8">
        <f>I71/J71</f>
        <v>0.7551142186030625</v>
      </c>
      <c r="L71" s="1">
        <v>67</v>
      </c>
    </row>
    <row r="72" spans="1:12" ht="15">
      <c r="A72" s="1" t="s">
        <v>201</v>
      </c>
      <c r="B72" s="1">
        <v>103</v>
      </c>
      <c r="C72" t="s">
        <v>6</v>
      </c>
      <c r="D72" t="s">
        <v>7</v>
      </c>
      <c r="E72" t="s">
        <v>202</v>
      </c>
      <c r="F72" s="5">
        <v>0.36796689814814815</v>
      </c>
      <c r="G72" s="5">
        <v>0.019043402777777777</v>
      </c>
      <c r="H72" s="10">
        <v>15</v>
      </c>
      <c r="I72" s="7">
        <f>5730/(MINUTE(G72)*60+SECOND(G72))</f>
        <v>3.4832826747720365</v>
      </c>
      <c r="J72" s="7">
        <v>4.629</v>
      </c>
      <c r="K72" s="8">
        <f>I72/J72</f>
        <v>0.752491396580695</v>
      </c>
      <c r="L72" s="1">
        <v>68</v>
      </c>
    </row>
    <row r="73" spans="1:12" ht="15">
      <c r="A73" s="1" t="s">
        <v>38</v>
      </c>
      <c r="B73" s="1">
        <v>16</v>
      </c>
      <c r="C73" t="s">
        <v>22</v>
      </c>
      <c r="D73" t="s">
        <v>7</v>
      </c>
      <c r="E73" t="s">
        <v>39</v>
      </c>
      <c r="F73" s="5">
        <v>0.3580112268518518</v>
      </c>
      <c r="G73" s="5">
        <v>0.018814004629629632</v>
      </c>
      <c r="H73" s="10">
        <v>46</v>
      </c>
      <c r="I73" s="7">
        <f>5730/(MINUTE(G73)*60+SECOND(G73))</f>
        <v>3.5239852398523985</v>
      </c>
      <c r="J73" s="7">
        <v>4.688</v>
      </c>
      <c r="K73" s="8">
        <f>I73/J73</f>
        <v>0.7517033361459895</v>
      </c>
      <c r="L73" s="1">
        <v>69</v>
      </c>
    </row>
    <row r="74" spans="1:12" ht="15">
      <c r="A74" s="1" t="s">
        <v>50</v>
      </c>
      <c r="B74" s="1">
        <v>22</v>
      </c>
      <c r="C74" t="s">
        <v>51</v>
      </c>
      <c r="D74" t="s">
        <v>7</v>
      </c>
      <c r="E74" t="s">
        <v>52</v>
      </c>
      <c r="F74" s="5">
        <v>0.3569045138888889</v>
      </c>
      <c r="G74" s="5">
        <v>0.018669560185185185</v>
      </c>
      <c r="H74" s="10">
        <v>21</v>
      </c>
      <c r="I74" s="7">
        <f>5730/(MINUTE(G74)*60+SECOND(G74))</f>
        <v>3.552386856788593</v>
      </c>
      <c r="J74" s="7">
        <v>4.729</v>
      </c>
      <c r="K74" s="8">
        <f>I74/J74</f>
        <v>0.7511919764831028</v>
      </c>
      <c r="L74" s="1">
        <v>70</v>
      </c>
    </row>
    <row r="75" spans="1:12" ht="15">
      <c r="A75" s="1" t="s">
        <v>214</v>
      </c>
      <c r="B75" s="1">
        <v>109</v>
      </c>
      <c r="C75" t="s">
        <v>44</v>
      </c>
      <c r="D75" t="s">
        <v>56</v>
      </c>
      <c r="E75" t="s">
        <v>215</v>
      </c>
      <c r="F75" s="5">
        <v>0.3688226851851852</v>
      </c>
      <c r="G75" s="5">
        <v>0.021267939814814812</v>
      </c>
      <c r="H75" s="10">
        <v>17</v>
      </c>
      <c r="I75" s="7">
        <f>5730/(MINUTE(G75)*60+SECOND(G75))</f>
        <v>3.117519042437432</v>
      </c>
      <c r="J75" s="7">
        <v>4.158</v>
      </c>
      <c r="K75" s="8">
        <f>I75/J75</f>
        <v>0.7497640794702818</v>
      </c>
      <c r="L75" s="1">
        <v>71</v>
      </c>
    </row>
    <row r="76" spans="1:12" ht="15">
      <c r="A76" s="1" t="s">
        <v>190</v>
      </c>
      <c r="B76" s="1">
        <v>96</v>
      </c>
      <c r="C76" t="s">
        <v>19</v>
      </c>
      <c r="D76" t="s">
        <v>56</v>
      </c>
      <c r="E76" t="s">
        <v>191</v>
      </c>
      <c r="F76" s="5">
        <v>0.36707071759259263</v>
      </c>
      <c r="G76" s="5">
        <v>0.021028587962962964</v>
      </c>
      <c r="H76" s="10">
        <v>40</v>
      </c>
      <c r="I76" s="7">
        <f>5730/(MINUTE(G76)*60+SECOND(G76))</f>
        <v>3.1535498073747936</v>
      </c>
      <c r="J76" s="7">
        <v>4.225</v>
      </c>
      <c r="K76" s="8">
        <f>I76/J76</f>
        <v>0.7464023212721406</v>
      </c>
      <c r="L76" s="1">
        <v>72</v>
      </c>
    </row>
    <row r="77" spans="1:12" ht="15">
      <c r="A77" s="1" t="s">
        <v>113</v>
      </c>
      <c r="B77" s="1">
        <v>55</v>
      </c>
      <c r="C77" t="s">
        <v>89</v>
      </c>
      <c r="D77" t="s">
        <v>7</v>
      </c>
      <c r="E77" t="s">
        <v>114</v>
      </c>
      <c r="F77" s="5">
        <v>0.3613476851851852</v>
      </c>
      <c r="G77" s="5">
        <v>0.018482060185185185</v>
      </c>
      <c r="H77" s="10">
        <v>35</v>
      </c>
      <c r="I77" s="7">
        <f>5730/(MINUTE(G77)*60+SECOND(G77))</f>
        <v>3.58797745773325</v>
      </c>
      <c r="J77" s="7">
        <v>4.81</v>
      </c>
      <c r="K77" s="8">
        <f>I77/J77</f>
        <v>0.7459412594040021</v>
      </c>
      <c r="L77" s="1">
        <v>73</v>
      </c>
    </row>
    <row r="78" spans="1:12" ht="15">
      <c r="A78" s="1" t="s">
        <v>117</v>
      </c>
      <c r="B78" s="1">
        <v>57</v>
      </c>
      <c r="C78" t="s">
        <v>34</v>
      </c>
      <c r="D78" t="s">
        <v>7</v>
      </c>
      <c r="E78" t="s">
        <v>118</v>
      </c>
      <c r="F78" s="5">
        <v>0.3616849537037037</v>
      </c>
      <c r="G78" s="5">
        <v>0.019751967592592592</v>
      </c>
      <c r="H78" s="10">
        <v>55</v>
      </c>
      <c r="I78" s="7">
        <f>5730/(MINUTE(G78)*60+SECOND(G78))</f>
        <v>3.3567662565905096</v>
      </c>
      <c r="J78" s="7">
        <v>4.523</v>
      </c>
      <c r="K78" s="8">
        <f>I78/J78</f>
        <v>0.742154821266971</v>
      </c>
      <c r="L78" s="1">
        <v>74</v>
      </c>
    </row>
    <row r="79" spans="1:12" ht="15">
      <c r="A79" s="1" t="s">
        <v>194</v>
      </c>
      <c r="B79" s="1">
        <v>98</v>
      </c>
      <c r="C79" t="s">
        <v>79</v>
      </c>
      <c r="D79" t="s">
        <v>56</v>
      </c>
      <c r="E79" t="s">
        <v>195</v>
      </c>
      <c r="F79" s="5">
        <v>0.36727337962962964</v>
      </c>
      <c r="G79" s="5">
        <v>0.02126238425925926</v>
      </c>
      <c r="H79" s="10">
        <v>42</v>
      </c>
      <c r="I79" s="7">
        <f>5730/(MINUTE(G79)*60+SECOND(G79))</f>
        <v>3.1192161132280893</v>
      </c>
      <c r="J79" s="7">
        <v>4.205</v>
      </c>
      <c r="K79" s="8">
        <f>I79/J79</f>
        <v>0.7417874228842067</v>
      </c>
      <c r="L79" s="1">
        <v>75</v>
      </c>
    </row>
    <row r="80" spans="1:12" ht="15">
      <c r="A80" s="1" t="s">
        <v>108</v>
      </c>
      <c r="B80" s="1">
        <v>53</v>
      </c>
      <c r="C80" t="s">
        <v>89</v>
      </c>
      <c r="D80" t="s">
        <v>7</v>
      </c>
      <c r="E80" t="s">
        <v>109</v>
      </c>
      <c r="F80" s="5">
        <v>0.36103379629629634</v>
      </c>
      <c r="G80" s="5">
        <v>0.018824421296296297</v>
      </c>
      <c r="H80" s="10">
        <v>40</v>
      </c>
      <c r="I80" s="7">
        <f>5730/(MINUTE(G80)*60+SECOND(G80))</f>
        <v>3.5239852398523985</v>
      </c>
      <c r="J80" s="7">
        <v>4.763</v>
      </c>
      <c r="K80" s="8">
        <f>I80/J80</f>
        <v>0.7398667310208689</v>
      </c>
      <c r="L80" s="1">
        <v>76</v>
      </c>
    </row>
    <row r="81" spans="1:12" ht="15">
      <c r="A81" s="1" t="s">
        <v>209</v>
      </c>
      <c r="B81" s="1">
        <v>107</v>
      </c>
      <c r="C81" t="s">
        <v>210</v>
      </c>
      <c r="D81" t="s">
        <v>56</v>
      </c>
      <c r="E81" t="s">
        <v>211</v>
      </c>
      <c r="F81" s="5">
        <v>0.36848495370370365</v>
      </c>
      <c r="G81" s="5">
        <v>0.021648379629629632</v>
      </c>
      <c r="H81" s="10">
        <v>17</v>
      </c>
      <c r="I81" s="7">
        <f>5730/(MINUTE(G81)*60+SECOND(G81))</f>
        <v>3.064171122994652</v>
      </c>
      <c r="J81" s="7">
        <v>4.158</v>
      </c>
      <c r="K81" s="8">
        <f>I81/J81</f>
        <v>0.7369338920141059</v>
      </c>
      <c r="L81" s="1">
        <v>77</v>
      </c>
    </row>
    <row r="82" spans="1:12" ht="15">
      <c r="A82" s="1" t="s">
        <v>218</v>
      </c>
      <c r="B82" s="1">
        <v>111</v>
      </c>
      <c r="C82" t="s">
        <v>219</v>
      </c>
      <c r="D82" t="s">
        <v>56</v>
      </c>
      <c r="E82" t="s">
        <v>220</v>
      </c>
      <c r="F82" s="5">
        <v>0.3690174768518519</v>
      </c>
      <c r="G82" s="5">
        <v>0.021008217592592592</v>
      </c>
      <c r="H82" s="10">
        <v>18</v>
      </c>
      <c r="I82" s="7">
        <f>5730/(MINUTE(G82)*60+SECOND(G82))</f>
        <v>3.15702479338843</v>
      </c>
      <c r="J82" s="7">
        <v>4.308</v>
      </c>
      <c r="K82" s="8">
        <f>I82/J82</f>
        <v>0.7328284107215483</v>
      </c>
      <c r="L82" s="1">
        <v>78</v>
      </c>
    </row>
    <row r="83" spans="1:12" ht="15">
      <c r="A83" s="1" t="s">
        <v>216</v>
      </c>
      <c r="B83" s="1">
        <v>110</v>
      </c>
      <c r="C83" t="s">
        <v>22</v>
      </c>
      <c r="D83" t="s">
        <v>56</v>
      </c>
      <c r="E83" t="s">
        <v>217</v>
      </c>
      <c r="F83" s="5">
        <v>0.36890266203703703</v>
      </c>
      <c r="G83" s="5">
        <v>0.021024421296296295</v>
      </c>
      <c r="H83" s="10">
        <v>18</v>
      </c>
      <c r="I83" s="7">
        <f>5730/(MINUTE(G83)*60+SECOND(G83))</f>
        <v>3.1535498073747936</v>
      </c>
      <c r="J83" s="7">
        <v>4.308</v>
      </c>
      <c r="K83" s="8">
        <f>I83/J83</f>
        <v>0.7320217751566374</v>
      </c>
      <c r="L83" s="1">
        <v>79</v>
      </c>
    </row>
    <row r="84" spans="1:12" ht="15">
      <c r="A84" s="1" t="s">
        <v>95</v>
      </c>
      <c r="B84" s="1">
        <v>47</v>
      </c>
      <c r="C84" t="s">
        <v>79</v>
      </c>
      <c r="D84" t="s">
        <v>7</v>
      </c>
      <c r="E84" t="s">
        <v>96</v>
      </c>
      <c r="F84" s="5">
        <v>0.36041574074074073</v>
      </c>
      <c r="G84" s="5">
        <v>0.01955648148148148</v>
      </c>
      <c r="H84" s="10">
        <v>50</v>
      </c>
      <c r="I84" s="7">
        <f>5730/(MINUTE(G84)*60+SECOND(G84))</f>
        <v>3.3905325443786984</v>
      </c>
      <c r="J84" s="7">
        <v>4.633</v>
      </c>
      <c r="K84" s="8">
        <f>I84/J84</f>
        <v>0.7318222629783506</v>
      </c>
      <c r="L84" s="1">
        <v>80</v>
      </c>
    </row>
    <row r="85" spans="1:12" ht="15">
      <c r="A85" s="1" t="s">
        <v>124</v>
      </c>
      <c r="B85" s="1">
        <v>60</v>
      </c>
      <c r="C85" t="s">
        <v>19</v>
      </c>
      <c r="D85" t="s">
        <v>7</v>
      </c>
      <c r="E85" t="s">
        <v>125</v>
      </c>
      <c r="F85" s="5">
        <v>0.36375115740740743</v>
      </c>
      <c r="G85" s="5">
        <v>0.01988194444444444</v>
      </c>
      <c r="H85" s="10">
        <v>53</v>
      </c>
      <c r="I85" s="7">
        <f>5730/(MINUTE(G85)*60+SECOND(G85))</f>
        <v>3.3352735739231663</v>
      </c>
      <c r="J85" s="7">
        <v>4.567</v>
      </c>
      <c r="K85" s="8">
        <f>I85/J85</f>
        <v>0.7302985710363841</v>
      </c>
      <c r="L85" s="1">
        <v>81</v>
      </c>
    </row>
    <row r="86" spans="1:12" ht="15">
      <c r="A86" s="1" t="s">
        <v>170</v>
      </c>
      <c r="B86" s="1">
        <v>86</v>
      </c>
      <c r="C86" t="s">
        <v>6</v>
      </c>
      <c r="D86" t="s">
        <v>7</v>
      </c>
      <c r="E86" t="s">
        <v>171</v>
      </c>
      <c r="F86" s="5">
        <v>0.3655914351851852</v>
      </c>
      <c r="G86" s="5">
        <v>0.02000763888888889</v>
      </c>
      <c r="H86" s="10">
        <v>53</v>
      </c>
      <c r="I86" s="7">
        <f>5730/(MINUTE(G86)*60+SECOND(G86))</f>
        <v>3.3140543666859457</v>
      </c>
      <c r="J86" s="7">
        <v>4.567</v>
      </c>
      <c r="K86" s="8">
        <f>I86/J86</f>
        <v>0.7256523684444812</v>
      </c>
      <c r="L86" s="1">
        <v>82</v>
      </c>
    </row>
    <row r="87" spans="1:12" ht="15">
      <c r="A87" s="1" t="s">
        <v>159</v>
      </c>
      <c r="B87" s="1">
        <v>81</v>
      </c>
      <c r="C87" t="s">
        <v>160</v>
      </c>
      <c r="D87" t="s">
        <v>7</v>
      </c>
      <c r="E87" t="s">
        <v>161</v>
      </c>
      <c r="F87" s="5">
        <v>0.3649012731481482</v>
      </c>
      <c r="G87" s="5">
        <v>0.020220486111111113</v>
      </c>
      <c r="H87" s="10">
        <v>52</v>
      </c>
      <c r="I87" s="7">
        <f>5730/(MINUTE(G87)*60+SECOND(G87))</f>
        <v>3.279908414424728</v>
      </c>
      <c r="J87" s="7">
        <v>4.589</v>
      </c>
      <c r="K87" s="8">
        <f>I87/J87</f>
        <v>0.7147327117944493</v>
      </c>
      <c r="L87" s="1">
        <v>83</v>
      </c>
    </row>
    <row r="88" spans="1:12" ht="15">
      <c r="A88" s="1" t="s">
        <v>207</v>
      </c>
      <c r="B88" s="1">
        <v>106</v>
      </c>
      <c r="C88" t="s">
        <v>29</v>
      </c>
      <c r="D88" t="s">
        <v>7</v>
      </c>
      <c r="E88" t="s">
        <v>208</v>
      </c>
      <c r="F88" s="5">
        <v>0.36833877314814817</v>
      </c>
      <c r="G88" s="5">
        <v>0.02008148148148148</v>
      </c>
      <c r="H88" s="10">
        <v>17</v>
      </c>
      <c r="I88" s="7">
        <f>5730/(MINUTE(G88)*60+SECOND(G88))</f>
        <v>3.3025936599423633</v>
      </c>
      <c r="J88" s="7">
        <v>4.629</v>
      </c>
      <c r="K88" s="8">
        <f>I88/J88</f>
        <v>0.7134572607350105</v>
      </c>
      <c r="L88" s="1">
        <v>84</v>
      </c>
    </row>
    <row r="89" spans="1:12" ht="15">
      <c r="A89" s="1" t="s">
        <v>174</v>
      </c>
      <c r="B89" s="1">
        <v>88</v>
      </c>
      <c r="C89" t="s">
        <v>19</v>
      </c>
      <c r="D89" t="s">
        <v>7</v>
      </c>
      <c r="E89" t="s">
        <v>175</v>
      </c>
      <c r="F89" s="5">
        <v>0.3658388888888889</v>
      </c>
      <c r="G89" s="5">
        <v>0.020912962962962963</v>
      </c>
      <c r="H89" s="10">
        <v>58</v>
      </c>
      <c r="I89" s="7">
        <f>5730/(MINUTE(G89)*60+SECOND(G89))</f>
        <v>3.1710016602102935</v>
      </c>
      <c r="J89" s="7">
        <v>4.449</v>
      </c>
      <c r="K89" s="8">
        <f>I89/J89</f>
        <v>0.7127448101169462</v>
      </c>
      <c r="L89" s="1">
        <v>85</v>
      </c>
    </row>
    <row r="90" spans="1:12" ht="15">
      <c r="A90" s="1" t="s">
        <v>78</v>
      </c>
      <c r="B90" s="1">
        <v>38</v>
      </c>
      <c r="C90" t="s">
        <v>79</v>
      </c>
      <c r="D90" t="s">
        <v>7</v>
      </c>
      <c r="E90" t="s">
        <v>80</v>
      </c>
      <c r="F90" s="5">
        <v>0.3593486111111111</v>
      </c>
      <c r="G90" s="5">
        <v>0.019545601851851852</v>
      </c>
      <c r="H90" s="10">
        <v>30</v>
      </c>
      <c r="I90" s="7">
        <f>5730/(MINUTE(G90)*60+SECOND(G90))</f>
        <v>3.3925399644760215</v>
      </c>
      <c r="J90" s="7">
        <v>4.823</v>
      </c>
      <c r="K90" s="8">
        <f>I90/J90</f>
        <v>0.7034086594393575</v>
      </c>
      <c r="L90" s="1">
        <v>86</v>
      </c>
    </row>
    <row r="91" spans="1:12" ht="15">
      <c r="A91" s="1" t="s">
        <v>205</v>
      </c>
      <c r="B91" s="1">
        <v>105</v>
      </c>
      <c r="C91" t="s">
        <v>44</v>
      </c>
      <c r="D91" t="s">
        <v>7</v>
      </c>
      <c r="E91" t="s">
        <v>206</v>
      </c>
      <c r="F91" s="5">
        <v>0.3682011574074074</v>
      </c>
      <c r="G91" s="5">
        <v>0.02047222222222222</v>
      </c>
      <c r="H91" s="10">
        <v>16</v>
      </c>
      <c r="I91" s="7">
        <f>5730/(MINUTE(G91)*60+SECOND(G91))</f>
        <v>3.23911814584511</v>
      </c>
      <c r="J91" s="7">
        <v>4.629</v>
      </c>
      <c r="K91" s="8">
        <f>I91/J91</f>
        <v>0.6997446847796739</v>
      </c>
      <c r="L91" s="1">
        <v>87</v>
      </c>
    </row>
    <row r="92" spans="1:12" ht="15">
      <c r="A92" s="1" t="s">
        <v>203</v>
      </c>
      <c r="B92" s="1">
        <v>104</v>
      </c>
      <c r="C92" t="s">
        <v>6</v>
      </c>
      <c r="D92" t="s">
        <v>7</v>
      </c>
      <c r="E92" t="s">
        <v>204</v>
      </c>
      <c r="F92" s="5">
        <v>0.36805023148148147</v>
      </c>
      <c r="G92" s="5">
        <v>0.020490625</v>
      </c>
      <c r="H92" s="10">
        <v>16</v>
      </c>
      <c r="I92" s="7">
        <f>5730/(MINUTE(G92)*60+SECOND(G92))</f>
        <v>3.23728813559322</v>
      </c>
      <c r="J92" s="7">
        <v>4.629</v>
      </c>
      <c r="K92" s="8">
        <f>I92/J92</f>
        <v>0.6993493487995723</v>
      </c>
      <c r="L92" s="1">
        <v>88</v>
      </c>
    </row>
    <row r="93" spans="1:12" ht="15">
      <c r="A93" s="1" t="s">
        <v>139</v>
      </c>
      <c r="B93" s="1">
        <v>68</v>
      </c>
      <c r="C93" t="s">
        <v>44</v>
      </c>
      <c r="D93" t="s">
        <v>56</v>
      </c>
      <c r="E93" t="s">
        <v>140</v>
      </c>
      <c r="F93" s="5">
        <v>0.36362812499999997</v>
      </c>
      <c r="G93" s="5">
        <v>0.020506018518518517</v>
      </c>
      <c r="H93" s="10">
        <v>24</v>
      </c>
      <c r="I93" s="7">
        <f>5730/(MINUTE(G93)*60+SECOND(G93))</f>
        <v>3.2336343115124153</v>
      </c>
      <c r="J93" s="7">
        <v>4.676</v>
      </c>
      <c r="K93" s="8">
        <f>I93/J93</f>
        <v>0.6915385610591136</v>
      </c>
      <c r="L93" s="1">
        <v>89</v>
      </c>
    </row>
    <row r="94" spans="1:12" ht="15">
      <c r="A94" s="1" t="s">
        <v>238</v>
      </c>
      <c r="B94" s="1">
        <v>123</v>
      </c>
      <c r="C94" t="s">
        <v>22</v>
      </c>
      <c r="D94" t="s">
        <v>7</v>
      </c>
      <c r="E94" t="s">
        <v>255</v>
      </c>
      <c r="F94" s="5">
        <v>0.3703666666666667</v>
      </c>
      <c r="G94" s="5">
        <v>0.022335416666666663</v>
      </c>
      <c r="H94" s="10">
        <v>18</v>
      </c>
      <c r="I94" s="7">
        <f>5730/(MINUTE(G94)*60+SECOND(G94))</f>
        <v>2.9689119170984455</v>
      </c>
      <c r="J94" s="7">
        <v>4.308</v>
      </c>
      <c r="K94" s="8">
        <f>I94/J94</f>
        <v>0.689162469150057</v>
      </c>
      <c r="L94" s="1">
        <v>90</v>
      </c>
    </row>
    <row r="95" spans="1:12" ht="15">
      <c r="A95" s="1" t="s">
        <v>178</v>
      </c>
      <c r="B95" s="1">
        <v>90</v>
      </c>
      <c r="C95" t="s">
        <v>120</v>
      </c>
      <c r="D95" t="s">
        <v>56</v>
      </c>
      <c r="E95" t="s">
        <v>179</v>
      </c>
      <c r="F95" s="5">
        <v>0.3661886574074074</v>
      </c>
      <c r="G95" s="5">
        <v>0.02278101851851852</v>
      </c>
      <c r="H95" s="10">
        <v>40</v>
      </c>
      <c r="I95" s="7">
        <f>5730/(MINUTE(G95)*60+SECOND(G95))</f>
        <v>2.9115853658536586</v>
      </c>
      <c r="J95" s="7">
        <v>4.225</v>
      </c>
      <c r="K95" s="8">
        <f>I95/J95</f>
        <v>0.6891326309712802</v>
      </c>
      <c r="L95" s="1">
        <v>91</v>
      </c>
    </row>
    <row r="96" spans="1:12" ht="15">
      <c r="A96" s="1" t="s">
        <v>88</v>
      </c>
      <c r="B96" s="1">
        <v>43</v>
      </c>
      <c r="C96" t="s">
        <v>89</v>
      </c>
      <c r="D96" t="s">
        <v>7</v>
      </c>
      <c r="E96" t="s">
        <v>90</v>
      </c>
      <c r="F96" s="5">
        <v>0.36007523148148146</v>
      </c>
      <c r="G96" s="5">
        <v>0.0200681712962963</v>
      </c>
      <c r="H96" s="10">
        <v>36</v>
      </c>
      <c r="I96" s="7">
        <f>5730/(MINUTE(G96)*60+SECOND(G96))</f>
        <v>3.3044982698961936</v>
      </c>
      <c r="J96" s="7">
        <v>4.808</v>
      </c>
      <c r="K96" s="8">
        <f>I96/J96</f>
        <v>0.687291653472586</v>
      </c>
      <c r="L96" s="1">
        <v>92</v>
      </c>
    </row>
    <row r="97" spans="1:12" ht="15">
      <c r="A97" s="1" t="s">
        <v>198</v>
      </c>
      <c r="B97" s="1">
        <v>101</v>
      </c>
      <c r="C97" t="s">
        <v>199</v>
      </c>
      <c r="D97" t="s">
        <v>7</v>
      </c>
      <c r="E97" t="s">
        <v>200</v>
      </c>
      <c r="F97" s="5">
        <v>0.36785810185185186</v>
      </c>
      <c r="G97" s="5">
        <v>0.021994444444444445</v>
      </c>
      <c r="H97" s="10">
        <v>60</v>
      </c>
      <c r="I97" s="7">
        <f>5730/(MINUTE(G97)*60+SECOND(G97))</f>
        <v>3.0157894736842104</v>
      </c>
      <c r="J97" s="7">
        <v>4.4</v>
      </c>
      <c r="K97" s="8">
        <f>I97/J97</f>
        <v>0.6854066985645932</v>
      </c>
      <c r="L97" s="1">
        <v>93</v>
      </c>
    </row>
    <row r="98" spans="1:12" ht="15">
      <c r="A98" s="1" t="s">
        <v>141</v>
      </c>
      <c r="B98" s="1">
        <v>69</v>
      </c>
      <c r="C98" t="s">
        <v>44</v>
      </c>
      <c r="D98" t="s">
        <v>56</v>
      </c>
      <c r="E98" t="s">
        <v>142</v>
      </c>
      <c r="F98" s="5">
        <v>0.3635700231481482</v>
      </c>
      <c r="G98" s="5">
        <v>0.02080983796296296</v>
      </c>
      <c r="H98" s="10">
        <v>26</v>
      </c>
      <c r="I98" s="7">
        <f>5730/(MINUTE(G98)*60+SECOND(G98))</f>
        <v>3.1868743047830925</v>
      </c>
      <c r="J98" s="7">
        <v>4.676</v>
      </c>
      <c r="K98" s="8">
        <f>I98/J98</f>
        <v>0.6815385596199941</v>
      </c>
      <c r="L98" s="1">
        <v>94</v>
      </c>
    </row>
    <row r="99" spans="1:12" ht="15">
      <c r="A99" s="1" t="s">
        <v>223</v>
      </c>
      <c r="B99" s="1">
        <v>114</v>
      </c>
      <c r="C99" t="s">
        <v>29</v>
      </c>
      <c r="D99" t="s">
        <v>56</v>
      </c>
      <c r="E99" t="s">
        <v>224</v>
      </c>
      <c r="F99" s="5">
        <v>0.3693923611111111</v>
      </c>
      <c r="G99" s="5">
        <v>0.023973148148148146</v>
      </c>
      <c r="H99" s="10">
        <v>15</v>
      </c>
      <c r="I99" s="7">
        <f>5730/(MINUTE(G99)*60+SECOND(G99))</f>
        <v>2.766779333655239</v>
      </c>
      <c r="J99" s="7">
        <v>4.158</v>
      </c>
      <c r="K99" s="8">
        <f>I99/J99</f>
        <v>0.66541109515518</v>
      </c>
      <c r="L99" s="1">
        <v>95</v>
      </c>
    </row>
    <row r="100" spans="1:12" ht="15">
      <c r="A100" s="1" t="s">
        <v>81</v>
      </c>
      <c r="B100" s="1">
        <v>39</v>
      </c>
      <c r="C100" t="s">
        <v>82</v>
      </c>
      <c r="D100" t="s">
        <v>7</v>
      </c>
      <c r="E100" t="s">
        <v>83</v>
      </c>
      <c r="F100" s="5">
        <v>0.3590640046296296</v>
      </c>
      <c r="G100" s="5">
        <v>0.020717245370370372</v>
      </c>
      <c r="H100" s="10">
        <v>31</v>
      </c>
      <c r="I100" s="7">
        <f>5730/(MINUTE(G100)*60+SECOND(G100))</f>
        <v>3.201117318435754</v>
      </c>
      <c r="J100" s="7">
        <v>4.82</v>
      </c>
      <c r="K100" s="8">
        <f>I100/J100</f>
        <v>0.6641322237418577</v>
      </c>
      <c r="L100" s="1">
        <v>96</v>
      </c>
    </row>
    <row r="101" spans="1:12" ht="15">
      <c r="A101" s="1" t="s">
        <v>221</v>
      </c>
      <c r="B101" s="1">
        <v>112</v>
      </c>
      <c r="C101" t="s">
        <v>44</v>
      </c>
      <c r="D101" t="s">
        <v>56</v>
      </c>
      <c r="E101" t="s">
        <v>222</v>
      </c>
      <c r="F101" s="5">
        <v>0.3692309027777778</v>
      </c>
      <c r="G101" s="5">
        <v>0.024059259259259256</v>
      </c>
      <c r="H101" s="10">
        <v>13</v>
      </c>
      <c r="I101" s="7">
        <f>5730/(MINUTE(G101)*60+SECOND(G101))</f>
        <v>2.756132756132756</v>
      </c>
      <c r="J101" s="7">
        <v>4.158</v>
      </c>
      <c r="K101" s="8">
        <f>I101/J101</f>
        <v>0.6628505907005184</v>
      </c>
      <c r="L101" s="1">
        <v>97</v>
      </c>
    </row>
    <row r="102" spans="1:12" ht="15">
      <c r="A102" s="1" t="s">
        <v>233</v>
      </c>
      <c r="B102" s="1">
        <v>120</v>
      </c>
      <c r="C102" t="s">
        <v>29</v>
      </c>
      <c r="D102" t="s">
        <v>234</v>
      </c>
      <c r="E102" t="s">
        <v>235</v>
      </c>
      <c r="F102" s="5">
        <v>0.3702407407407407</v>
      </c>
      <c r="G102" s="5">
        <v>0.021873379629629628</v>
      </c>
      <c r="H102" s="10">
        <v>16</v>
      </c>
      <c r="I102" s="7">
        <f>5730/(MINUTE(G102)*60+SECOND(G102))</f>
        <v>3.0317460317460316</v>
      </c>
      <c r="J102" s="7">
        <v>4.629</v>
      </c>
      <c r="K102" s="8">
        <f>I102/J102</f>
        <v>0.6549462155424567</v>
      </c>
      <c r="L102" s="1">
        <v>98</v>
      </c>
    </row>
    <row r="103" spans="1:12" ht="15">
      <c r="A103" s="1" t="s">
        <v>231</v>
      </c>
      <c r="B103" s="1">
        <v>119</v>
      </c>
      <c r="C103" t="s">
        <v>6</v>
      </c>
      <c r="D103" t="s">
        <v>7</v>
      </c>
      <c r="E103" t="s">
        <v>232</v>
      </c>
      <c r="F103" s="5">
        <v>0.37011388888888885</v>
      </c>
      <c r="G103" s="5">
        <v>0.02388784722222222</v>
      </c>
      <c r="H103" s="10">
        <v>64</v>
      </c>
      <c r="I103" s="7">
        <f>5730/(MINUTE(G103)*60+SECOND(G103))</f>
        <v>2.7761627906976742</v>
      </c>
      <c r="J103" s="7">
        <v>4.289</v>
      </c>
      <c r="K103" s="8">
        <f>I103/J103</f>
        <v>0.6472750736063592</v>
      </c>
      <c r="L103" s="1">
        <v>99</v>
      </c>
    </row>
    <row r="104" spans="1:12" ht="15">
      <c r="A104" s="1" t="s">
        <v>91</v>
      </c>
      <c r="B104" s="1">
        <v>44</v>
      </c>
      <c r="C104" t="s">
        <v>29</v>
      </c>
      <c r="D104" t="s">
        <v>7</v>
      </c>
      <c r="E104" t="s">
        <v>92</v>
      </c>
      <c r="F104" s="5">
        <v>0.3602299768518518</v>
      </c>
      <c r="G104" s="5">
        <v>0.021833796296296296</v>
      </c>
      <c r="H104" s="10">
        <v>42</v>
      </c>
      <c r="I104" s="7">
        <f>5730/(MINUTE(G104)*60+SECOND(G104))</f>
        <v>3.0381760339342523</v>
      </c>
      <c r="J104" s="7">
        <v>4.74</v>
      </c>
      <c r="K104" s="8">
        <f>I104/J104</f>
        <v>0.6409654080030068</v>
      </c>
      <c r="L104" s="1">
        <v>100</v>
      </c>
    </row>
    <row r="105" spans="1:12" ht="15">
      <c r="A105" s="1" t="s">
        <v>239</v>
      </c>
      <c r="B105" s="1">
        <v>124</v>
      </c>
      <c r="C105" t="s">
        <v>44</v>
      </c>
      <c r="D105" t="s">
        <v>7</v>
      </c>
      <c r="E105" t="s">
        <v>240</v>
      </c>
      <c r="F105" s="5">
        <v>0.3706362268518519</v>
      </c>
      <c r="G105" s="5">
        <v>0.024015162037037036</v>
      </c>
      <c r="H105" s="10">
        <v>62</v>
      </c>
      <c r="I105" s="7">
        <f>5730/(MINUTE(G105)*60+SECOND(G105))</f>
        <v>2.76144578313253</v>
      </c>
      <c r="J105" s="7">
        <v>4.344</v>
      </c>
      <c r="K105" s="8">
        <f>I105/J105</f>
        <v>0.6356919390268255</v>
      </c>
      <c r="L105" s="1">
        <v>101</v>
      </c>
    </row>
    <row r="106" spans="1:12" ht="15">
      <c r="A106" s="1" t="s">
        <v>101</v>
      </c>
      <c r="B106" s="1">
        <v>50</v>
      </c>
      <c r="C106" t="s">
        <v>82</v>
      </c>
      <c r="D106" t="s">
        <v>7</v>
      </c>
      <c r="E106" t="s">
        <v>102</v>
      </c>
      <c r="F106" s="5">
        <v>0.36077245370370375</v>
      </c>
      <c r="G106" s="5">
        <v>0.02314965277777778</v>
      </c>
      <c r="H106" s="10">
        <v>53</v>
      </c>
      <c r="I106" s="7">
        <f>5730/(MINUTE(G106)*60+SECOND(G106))</f>
        <v>2.865</v>
      </c>
      <c r="J106" s="7">
        <v>4.567</v>
      </c>
      <c r="K106" s="8">
        <f>I106/J106</f>
        <v>0.627326472520254</v>
      </c>
      <c r="L106" s="1">
        <v>102</v>
      </c>
    </row>
    <row r="107" spans="1:12" ht="15">
      <c r="A107" s="1" t="s">
        <v>119</v>
      </c>
      <c r="B107" s="1">
        <v>58</v>
      </c>
      <c r="C107" t="s">
        <v>120</v>
      </c>
      <c r="D107" t="s">
        <v>7</v>
      </c>
      <c r="E107" t="s">
        <v>121</v>
      </c>
      <c r="F107" s="5">
        <v>0.36242083333333336</v>
      </c>
      <c r="G107" s="5">
        <v>0.024438078703703705</v>
      </c>
      <c r="H107" s="10">
        <v>62</v>
      </c>
      <c r="I107" s="7">
        <f>5730/(MINUTE(G107)*60+SECOND(G107))</f>
        <v>2.7143533870203695</v>
      </c>
      <c r="J107" s="7">
        <v>4.344</v>
      </c>
      <c r="K107" s="8">
        <f>I107/J107</f>
        <v>0.6248511480249469</v>
      </c>
      <c r="L107" s="1">
        <v>103</v>
      </c>
    </row>
    <row r="108" spans="1:12" ht="15">
      <c r="A108" s="1" t="s">
        <v>105</v>
      </c>
      <c r="B108" s="1">
        <v>52</v>
      </c>
      <c r="C108" t="s">
        <v>106</v>
      </c>
      <c r="D108" t="s">
        <v>56</v>
      </c>
      <c r="E108" t="s">
        <v>107</v>
      </c>
      <c r="F108" s="5">
        <v>0.36193136574074075</v>
      </c>
      <c r="G108" s="5">
        <v>0.025786226851851852</v>
      </c>
      <c r="H108" s="10">
        <v>45</v>
      </c>
      <c r="I108" s="7">
        <f>5730/(MINUTE(G108)*60+SECOND(G108))</f>
        <v>2.5718132854578095</v>
      </c>
      <c r="J108" s="7">
        <v>4.17</v>
      </c>
      <c r="K108" s="8">
        <f>I108/J108</f>
        <v>0.6167417950738152</v>
      </c>
      <c r="L108" s="1">
        <v>104</v>
      </c>
    </row>
    <row r="109" spans="1:12" ht="15">
      <c r="A109" s="1" t="s">
        <v>151</v>
      </c>
      <c r="B109" s="1">
        <v>75</v>
      </c>
      <c r="C109" t="s">
        <v>29</v>
      </c>
      <c r="D109" t="s">
        <v>7</v>
      </c>
      <c r="E109" t="s">
        <v>152</v>
      </c>
      <c r="F109" s="5">
        <v>0.3650378472222222</v>
      </c>
      <c r="G109" s="5">
        <v>0.02392407407407407</v>
      </c>
      <c r="H109" s="10">
        <v>54</v>
      </c>
      <c r="I109" s="7">
        <f>5730/(MINUTE(G109)*60+SECOND(G109))</f>
        <v>2.772133526850508</v>
      </c>
      <c r="J109" s="7">
        <v>4.545</v>
      </c>
      <c r="K109" s="8">
        <f>I109/J109</f>
        <v>0.6099303689440061</v>
      </c>
      <c r="L109" s="1">
        <v>105</v>
      </c>
    </row>
    <row r="110" spans="1:12" ht="15">
      <c r="A110" s="1" t="s">
        <v>180</v>
      </c>
      <c r="B110" s="1">
        <v>91</v>
      </c>
      <c r="C110" t="s">
        <v>19</v>
      </c>
      <c r="D110" t="s">
        <v>56</v>
      </c>
      <c r="E110" t="s">
        <v>181</v>
      </c>
      <c r="F110" s="5">
        <v>0.36649837962962967</v>
      </c>
      <c r="G110" s="5">
        <v>0.030763310185185185</v>
      </c>
      <c r="H110" s="10">
        <v>50</v>
      </c>
      <c r="I110" s="7">
        <f>5730/(MINUTE(G110)*60+SECOND(G110))</f>
        <v>2.1557562076749437</v>
      </c>
      <c r="J110" s="7">
        <v>4.109</v>
      </c>
      <c r="K110" s="8">
        <f>I110/J110</f>
        <v>0.5246425426320136</v>
      </c>
      <c r="L110" s="1">
        <v>106</v>
      </c>
    </row>
    <row r="111" spans="1:12" ht="15">
      <c r="A111" s="1" t="s">
        <v>236</v>
      </c>
      <c r="B111" s="1">
        <v>122</v>
      </c>
      <c r="C111" t="s">
        <v>6</v>
      </c>
      <c r="D111" t="s">
        <v>7</v>
      </c>
      <c r="E111" t="s">
        <v>237</v>
      </c>
      <c r="F111" s="5">
        <v>0.3726291666666666</v>
      </c>
      <c r="G111" s="5">
        <v>0.03373020833333334</v>
      </c>
      <c r="H111" s="10">
        <v>71</v>
      </c>
      <c r="I111" s="7">
        <f>5730/(MINUTE(G111)*60+SECOND(G111))</f>
        <v>1.96636925188744</v>
      </c>
      <c r="J111" s="7">
        <v>4.045</v>
      </c>
      <c r="K111" s="8">
        <f>I111/J111</f>
        <v>0.48612342444683315</v>
      </c>
      <c r="L111" s="1">
        <v>107</v>
      </c>
    </row>
    <row r="112" spans="6:7" ht="15">
      <c r="F112" s="5"/>
      <c r="G112" s="5"/>
    </row>
    <row r="113" spans="6:7" ht="15">
      <c r="F113" s="5"/>
      <c r="G113" s="5"/>
    </row>
    <row r="114" spans="6:7" ht="15">
      <c r="F114" s="5"/>
      <c r="G114" s="5"/>
    </row>
  </sheetData>
  <sheetProtection/>
  <autoFilter ref="A4:L111">
    <sortState ref="A5:L114">
      <sortCondition descending="1" sortBy="value" ref="K5:K114"/>
    </sortState>
  </autoFilter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2017-06-17T01:07:01Z</dcterms:created>
  <dcterms:modified xsi:type="dcterms:W3CDTF">2017-06-20T00:27:20Z</dcterms:modified>
  <cp:category/>
  <cp:version/>
  <cp:contentType/>
  <cp:contentStatus/>
</cp:coreProperties>
</file>